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CLIENTS\PUBLIC\2505 TROYES COD prefecture de l'aube\Economie\CCTP\DPGF\"/>
    </mc:Choice>
  </mc:AlternateContent>
  <xr:revisionPtr revIDLastSave="0" documentId="13_ncr:1_{92A1BA93-A6CE-40F8-A191-F66E0FEC35CB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H1224" i="2"/>
  <c r="H1223" i="2"/>
  <c r="H1225" i="2" s="1"/>
  <c r="H1218" i="2"/>
  <c r="H1217" i="2"/>
  <c r="H1219" i="2" s="1"/>
  <c r="L1212" i="2"/>
  <c r="H1207" i="2"/>
  <c r="H1206" i="2"/>
  <c r="H1208" i="2" s="1"/>
  <c r="L1199" i="2"/>
  <c r="L1194" i="2"/>
  <c r="L1192" i="2"/>
  <c r="L1190" i="2"/>
  <c r="L1185" i="2"/>
  <c r="L1183" i="2"/>
  <c r="H1174" i="2"/>
  <c r="H1173" i="2"/>
  <c r="H1175" i="2" s="1"/>
  <c r="L1167" i="2"/>
  <c r="L1165" i="2"/>
  <c r="L1163" i="2"/>
  <c r="L1161" i="2"/>
  <c r="L1159" i="2"/>
  <c r="L1157" i="2"/>
  <c r="L1089" i="2"/>
  <c r="L1087" i="2"/>
  <c r="L1085" i="2"/>
  <c r="L1083" i="2"/>
  <c r="L1081" i="2"/>
  <c r="L1079" i="2"/>
  <c r="L1041" i="2"/>
  <c r="L1039" i="2"/>
  <c r="L1037" i="2"/>
  <c r="L1035" i="2"/>
  <c r="L1033" i="2"/>
  <c r="L1002" i="2"/>
  <c r="L1000" i="2"/>
  <c r="L998" i="2"/>
  <c r="L996" i="2"/>
  <c r="L994" i="2"/>
  <c r="L964" i="2"/>
  <c r="L962" i="2"/>
  <c r="L960" i="2"/>
  <c r="L958" i="2"/>
  <c r="L956" i="2"/>
  <c r="L954" i="2"/>
  <c r="L917" i="2"/>
  <c r="L915" i="2"/>
  <c r="L913" i="2"/>
  <c r="L911" i="2"/>
  <c r="L846" i="2"/>
  <c r="L844" i="2"/>
  <c r="L842" i="2"/>
  <c r="L840" i="2"/>
  <c r="L838" i="2"/>
  <c r="L836" i="2"/>
  <c r="L834" i="2"/>
  <c r="L832" i="2"/>
  <c r="L819" i="2"/>
  <c r="L817" i="2"/>
  <c r="L815" i="2"/>
  <c r="L813" i="2"/>
  <c r="L805" i="2"/>
  <c r="L803" i="2"/>
  <c r="L801" i="2"/>
  <c r="L799" i="2"/>
  <c r="L795" i="2"/>
  <c r="L793" i="2"/>
  <c r="L791" i="2"/>
  <c r="L789" i="2"/>
  <c r="L769" i="2"/>
  <c r="L767" i="2"/>
  <c r="L765" i="2"/>
  <c r="L763" i="2"/>
  <c r="L761" i="2"/>
  <c r="L759" i="2"/>
  <c r="L755" i="2"/>
  <c r="L753" i="2"/>
  <c r="H854" i="2" s="1"/>
  <c r="L751" i="2"/>
  <c r="H853" i="2" s="1"/>
  <c r="L749" i="2"/>
  <c r="L747" i="2"/>
  <c r="L745" i="2"/>
  <c r="H736" i="2"/>
  <c r="L728" i="2"/>
  <c r="L715" i="2"/>
  <c r="H735" i="2" s="1"/>
  <c r="H737" i="2" s="1"/>
  <c r="L713" i="2"/>
  <c r="L711" i="2"/>
  <c r="L709" i="2"/>
  <c r="L694" i="2"/>
  <c r="L692" i="2"/>
  <c r="H683" i="2"/>
  <c r="H682" i="2"/>
  <c r="H684" i="2" s="1"/>
  <c r="L676" i="2"/>
  <c r="H668" i="2"/>
  <c r="L654" i="2"/>
  <c r="L647" i="2"/>
  <c r="L626" i="2"/>
  <c r="L624" i="2"/>
  <c r="L622" i="2"/>
  <c r="L584" i="2"/>
  <c r="L573" i="2"/>
  <c r="L571" i="2"/>
  <c r="L569" i="2"/>
  <c r="L541" i="2"/>
  <c r="L539" i="2"/>
  <c r="L537" i="2"/>
  <c r="L533" i="2"/>
  <c r="L529" i="2"/>
  <c r="L525" i="2"/>
  <c r="L523" i="2"/>
  <c r="L521" i="2"/>
  <c r="L519" i="2"/>
  <c r="L517" i="2"/>
  <c r="L515" i="2"/>
  <c r="L513" i="2"/>
  <c r="L511" i="2"/>
  <c r="L509" i="2"/>
  <c r="L507" i="2"/>
  <c r="L485" i="2"/>
  <c r="L483" i="2"/>
  <c r="L464" i="2"/>
  <c r="L462" i="2"/>
  <c r="L460" i="2"/>
  <c r="L458" i="2"/>
  <c r="H667" i="2" s="1"/>
  <c r="H669" i="2" s="1"/>
  <c r="H416" i="2"/>
  <c r="H415" i="2"/>
  <c r="H417" i="2" s="1"/>
  <c r="H409" i="2"/>
  <c r="L403" i="2"/>
  <c r="L400" i="2"/>
  <c r="L398" i="2"/>
  <c r="L396" i="2"/>
  <c r="L390" i="2"/>
  <c r="L388" i="2"/>
  <c r="L386" i="2"/>
  <c r="L384" i="2"/>
  <c r="L379" i="2"/>
  <c r="L355" i="2"/>
  <c r="L353" i="2"/>
  <c r="L351" i="2"/>
  <c r="L349" i="2"/>
  <c r="L347" i="2"/>
  <c r="L340" i="2"/>
  <c r="L337" i="2"/>
  <c r="L330" i="2"/>
  <c r="L315" i="2"/>
  <c r="H410" i="2" s="1"/>
  <c r="H284" i="2"/>
  <c r="L278" i="2"/>
  <c r="L276" i="2"/>
  <c r="L274" i="2"/>
  <c r="L272" i="2"/>
  <c r="L266" i="2"/>
  <c r="L264" i="2"/>
  <c r="L262" i="2"/>
  <c r="L260" i="2"/>
  <c r="L258" i="2"/>
  <c r="L252" i="2"/>
  <c r="L249" i="2"/>
  <c r="L246" i="2"/>
  <c r="L243" i="2"/>
  <c r="L240" i="2"/>
  <c r="L213" i="2"/>
  <c r="L210" i="2"/>
  <c r="L208" i="2"/>
  <c r="L206" i="2"/>
  <c r="L204" i="2"/>
  <c r="L202" i="2"/>
  <c r="L200" i="2"/>
  <c r="L198" i="2"/>
  <c r="L196" i="2"/>
  <c r="L194" i="2"/>
  <c r="H285" i="2" s="1"/>
  <c r="L192" i="2"/>
  <c r="L190" i="2"/>
  <c r="L188" i="2"/>
  <c r="L186" i="2"/>
  <c r="L181" i="2"/>
  <c r="L178" i="2"/>
  <c r="L172" i="2"/>
  <c r="L156" i="2"/>
  <c r="L141" i="2"/>
  <c r="H106" i="2"/>
  <c r="L94" i="2"/>
  <c r="H105" i="2" s="1"/>
  <c r="H107" i="2" s="1"/>
  <c r="L76" i="2"/>
  <c r="L74" i="2"/>
  <c r="H81" i="2" s="1"/>
  <c r="L72" i="2"/>
  <c r="H62" i="2"/>
  <c r="H63" i="2" s="1"/>
  <c r="H61" i="2"/>
  <c r="L49" i="2"/>
  <c r="H45" i="2"/>
  <c r="H44" i="2"/>
  <c r="H46" i="2" s="1"/>
  <c r="L38" i="2"/>
  <c r="L36" i="2"/>
  <c r="L26" i="2"/>
  <c r="L24" i="2"/>
  <c r="L22" i="2"/>
  <c r="H32" i="2" s="1"/>
  <c r="L20" i="2"/>
  <c r="G85" i="1"/>
  <c r="G83" i="1"/>
  <c r="G81" i="1"/>
  <c r="G79" i="1"/>
  <c r="E71" i="1"/>
  <c r="E66" i="1"/>
  <c r="E20" i="1"/>
  <c r="E11" i="1"/>
  <c r="H286" i="2" l="1"/>
  <c r="H855" i="2"/>
  <c r="H411" i="2"/>
  <c r="H82" i="2"/>
  <c r="H83" i="2" s="1"/>
  <c r="H88" i="2"/>
  <c r="H87" i="2"/>
  <c r="H89" i="2" s="1"/>
  <c r="H661" i="2"/>
  <c r="H662" i="2"/>
  <c r="H31" i="2"/>
  <c r="H33" i="2" s="1"/>
  <c r="H99" i="2"/>
  <c r="H100" i="2"/>
  <c r="H101" i="2" l="1"/>
  <c r="H66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72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4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6" authorId="0" shapeId="0" xr:uid="{00000000-0006-0000-0100-00000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186" authorId="0" shapeId="0" xr:uid="{00000000-0006-0000-0100-00000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190" authorId="0" shapeId="0" xr:uid="{00000000-0006-0000-0100-00000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192" authorId="0" shapeId="0" xr:uid="{00000000-0006-0000-0100-00000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194" authorId="0" shapeId="0" xr:uid="{00000000-0006-0000-0100-00000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196" authorId="0" shapeId="0" xr:uid="{00000000-0006-0000-0100-00000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198" authorId="0" shapeId="0" xr:uid="{00000000-0006-0000-0100-00000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200" authorId="0" shapeId="0" xr:uid="{00000000-0006-0000-0100-00000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202" authorId="0" shapeId="0" xr:uid="{00000000-0006-0000-0100-00000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204" authorId="0" shapeId="0" xr:uid="{00000000-0006-0000-0100-00000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206" authorId="0" shapeId="0" xr:uid="{00000000-0006-0000-0100-00000D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208" authorId="0" shapeId="0" xr:uid="{00000000-0006-0000-0100-00000E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240" authorId="0" shapeId="0" xr:uid="{00000000-0006-0000-0100-00000F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246" authorId="0" shapeId="0" xr:uid="{00000000-0006-0000-0100-000010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249" authorId="0" shapeId="0" xr:uid="{00000000-0006-0000-0100-00001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252" authorId="0" shapeId="0" xr:uid="{00000000-0006-0000-0100-00001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315" authorId="0" shapeId="0" xr:uid="{00000000-0006-0000-0100-00001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330" authorId="0" shapeId="0" xr:uid="{00000000-0006-0000-0100-00001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347" authorId="0" shapeId="0" xr:uid="{00000000-0006-0000-0100-00001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351" authorId="0" shapeId="0" xr:uid="{00000000-0006-0000-0100-00001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353" authorId="0" shapeId="0" xr:uid="{00000000-0006-0000-0100-00001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400" authorId="0" shapeId="0" xr:uid="{00000000-0006-0000-0100-00001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458" authorId="0" shapeId="0" xr:uid="{00000000-0006-0000-0100-00001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462" authorId="0" shapeId="0" xr:uid="{00000000-0006-0000-0100-00001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464" authorId="0" shapeId="0" xr:uid="{00000000-0006-0000-0100-00001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485" authorId="0" shapeId="0" xr:uid="{00000000-0006-0000-0100-00001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517" authorId="0" shapeId="0" xr:uid="{00000000-0006-0000-0100-00001D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519" authorId="0" shapeId="0" xr:uid="{00000000-0006-0000-0100-00001E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521" authorId="0" shapeId="0" xr:uid="{00000000-0006-0000-0100-00001F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523" authorId="0" shapeId="0" xr:uid="{00000000-0006-0000-0100-000020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525" authorId="0" shapeId="0" xr:uid="{00000000-0006-0000-0100-00002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529" authorId="0" shapeId="0" xr:uid="{00000000-0006-0000-0100-00002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539" authorId="0" shapeId="0" xr:uid="{00000000-0006-0000-0100-00002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09" authorId="0" shapeId="0" xr:uid="{00000000-0006-0000-0100-00002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13" authorId="0" shapeId="0" xr:uid="{00000000-0006-0000-0100-00002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15" authorId="0" shapeId="0" xr:uid="{00000000-0006-0000-0100-00002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49" authorId="0" shapeId="0" xr:uid="{00000000-0006-0000-0100-00002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51" authorId="0" shapeId="0" xr:uid="{00000000-0006-0000-0100-00002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53" authorId="0" shapeId="0" xr:uid="{00000000-0006-0000-0100-00002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55" authorId="0" shapeId="0" xr:uid="{00000000-0006-0000-0100-00002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59" authorId="0" shapeId="0" xr:uid="{00000000-0006-0000-0100-00002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61" authorId="0" shapeId="0" xr:uid="{00000000-0006-0000-0100-00002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63" authorId="0" shapeId="0" xr:uid="{00000000-0006-0000-0100-00002D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65" authorId="0" shapeId="0" xr:uid="{00000000-0006-0000-0100-00002E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67" authorId="0" shapeId="0" xr:uid="{00000000-0006-0000-0100-00002F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69" authorId="0" shapeId="0" xr:uid="{00000000-0006-0000-0100-000030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89" authorId="0" shapeId="0" xr:uid="{00000000-0006-0000-0100-00003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93" authorId="0" shapeId="0" xr:uid="{00000000-0006-0000-0100-000032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795" authorId="0" shapeId="0" xr:uid="{00000000-0006-0000-0100-000033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01" authorId="0" shapeId="0" xr:uid="{00000000-0006-0000-0100-000034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03" authorId="0" shapeId="0" xr:uid="{00000000-0006-0000-0100-000035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05" authorId="0" shapeId="0" xr:uid="{00000000-0006-0000-0100-000036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15" authorId="0" shapeId="0" xr:uid="{00000000-0006-0000-0100-000037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17" authorId="0" shapeId="0" xr:uid="{00000000-0006-0000-0100-000038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19" authorId="0" shapeId="0" xr:uid="{00000000-0006-0000-0100-000039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32" authorId="0" shapeId="0" xr:uid="{00000000-0006-0000-0100-00003A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34" authorId="0" shapeId="0" xr:uid="{00000000-0006-0000-0100-00003B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38" authorId="0" shapeId="0" xr:uid="{00000000-0006-0000-0100-00003C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844" authorId="0" shapeId="0" xr:uid="{00000000-0006-0000-0100-00003D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911" authorId="0" shapeId="0" xr:uid="{00000000-0006-0000-0100-00003E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913" authorId="0" shapeId="0" xr:uid="{00000000-0006-0000-0100-00003F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915" authorId="0" shapeId="0" xr:uid="{00000000-0006-0000-0100-000040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917" authorId="0" shapeId="0" xr:uid="{00000000-0006-0000-0100-00004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L1192" authorId="0" shapeId="0" xr:uid="{00000000-0006-0000-0100-000042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<sst xmlns="http://schemas.openxmlformats.org/spreadsheetml/2006/main" count="1575" uniqueCount="434">
  <si>
    <t>Dossier</t>
  </si>
  <si>
    <t>Date</t>
  </si>
  <si>
    <t>Phase</t>
  </si>
  <si>
    <t>Indice</t>
  </si>
  <si>
    <t>MAITRE D'OUVRAGE
Préfecture de l'AUBE
Place de la Libération
10 000 - TROYES</t>
  </si>
  <si>
    <t>BUREAU D'ETUDES : 
    ACCENTA
    48 Rue Jules Ferry
    10430 ROSIERES-PRES-TROYES
    Tél : 03.25.76.11.25</t>
  </si>
  <si>
    <t>ARCHITECTE : 
    CABINET LENOIR &amp; ASSOCIES
    57 Rue des Fossés
    10400 - NOGENT-SUR-SEINE
    Tél : 03.25.39.99.14</t>
  </si>
  <si>
    <t>NIV</t>
  </si>
  <si>
    <t>CODE</t>
  </si>
  <si>
    <t>CODE_CAO</t>
  </si>
  <si>
    <t>TITRE1</t>
  </si>
  <si>
    <t>M1</t>
  </si>
  <si>
    <t>M2</t>
  </si>
  <si>
    <t>M3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</si>
  <si>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</si>
  <si>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</si>
  <si>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</si>
  <si>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</si>
  <si>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</si>
  <si>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</si>
  <si>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</si>
  <si>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</si>
  <si>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</si>
  <si>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</si>
  <si>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</si>
  <si>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</si>
  <si>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</si>
  <si>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</si>
  <si>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</si>
  <si>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</si>
  <si>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</si>
  <si>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</si>
  <si>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</si>
  <si>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</si>
  <si>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</si>
  <si>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</si>
  <si>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</si>
  <si>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</si>
  <si>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</si>
  <si>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</si>
  <si>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n°09</t>
  </si>
  <si>
    <t>CHAUFFAGE - VENTILATION - PLOMBERIE</t>
  </si>
  <si>
    <t>3.&amp;</t>
  </si>
  <si>
    <t>09.3</t>
  </si>
  <si>
    <t>TRAVAUX GENERAUX</t>
  </si>
  <si>
    <t>09.3.1</t>
  </si>
  <si>
    <t>ETUDES D'EXECUTION</t>
  </si>
  <si>
    <t>4.F</t>
  </si>
  <si>
    <t>4.T</t>
  </si>
  <si>
    <t>Percements</t>
  </si>
  <si>
    <t>ENS</t>
  </si>
  <si>
    <t>9.&amp;</t>
  </si>
  <si>
    <t>Réalisation et fourniture des plans de réservations</t>
  </si>
  <si>
    <t>Réalisation et fourniture des plans d’exécution</t>
  </si>
  <si>
    <t>Réalisation et fourniture des plans d'atelier de chantier</t>
  </si>
  <si>
    <t>4.&amp;</t>
  </si>
  <si>
    <t>Total H.T. :</t>
  </si>
  <si>
    <t>Total T.V.A. (20%) :</t>
  </si>
  <si>
    <t>Total T.T.C. :</t>
  </si>
  <si>
    <t>09.3.2</t>
  </si>
  <si>
    <t>CONTROLE ET ESSAIS</t>
  </si>
  <si>
    <t>Contrôles et vérification des installations</t>
  </si>
  <si>
    <t>Fourniture des PV et fiches de contrôles COMPRIS</t>
  </si>
  <si>
    <t>09.3.3</t>
  </si>
  <si>
    <t>DOSSIER DES OUVRAGES EXECUTES (DOE)</t>
  </si>
  <si>
    <t>Réalisation et fourniture des DOE</t>
  </si>
  <si>
    <t>09.3.4</t>
  </si>
  <si>
    <t>PRISE EN CHARGE ET GESTION DES DÉCHETS DU CHANTIER</t>
  </si>
  <si>
    <t>Volume des déchets générés en m3 (Coût unitaire = 0 €)</t>
  </si>
  <si>
    <t>Volume des déchets générés en Tonnes (Coût unitaire = 0 €)</t>
  </si>
  <si>
    <t>T</t>
  </si>
  <si>
    <t>Estimation des coûts de gestion et d'enlèvement des déchets</t>
  </si>
  <si>
    <t>09.4</t>
  </si>
  <si>
    <t>ISOLEMENT ET DEPOSE</t>
  </si>
  <si>
    <t>09.4.1</t>
  </si>
  <si>
    <t>Isolement et dépose</t>
  </si>
  <si>
    <t>09.5</t>
  </si>
  <si>
    <t>CHAUFFAGE / CLIMATISATION</t>
  </si>
  <si>
    <t>09.5.1</t>
  </si>
  <si>
    <t>SYSTEME DRV</t>
  </si>
  <si>
    <t>09.5.1.1</t>
  </si>
  <si>
    <t>Cassette encastrée 60 x 60 cm</t>
  </si>
  <si>
    <t>5.T</t>
  </si>
  <si>
    <t>5.U.IMAGE</t>
  </si>
  <si>
    <t>5.A</t>
  </si>
  <si>
    <t>5.L</t>
  </si>
  <si>
    <t xml:space="preserve">Cassette 60 x 60 </t>
  </si>
  <si>
    <t>5.&amp;</t>
  </si>
  <si>
    <t>09.5.1.2</t>
  </si>
  <si>
    <t>Télécommande individuelle</t>
  </si>
  <si>
    <t>Télécommande individuelle filaire</t>
  </si>
  <si>
    <t>9.C</t>
  </si>
  <si>
    <t>09.5.1.3</t>
  </si>
  <si>
    <t>Télécommande centralisée</t>
  </si>
  <si>
    <t>09.5.1.4</t>
  </si>
  <si>
    <t>Évacuation des condensats</t>
  </si>
  <si>
    <t>PVC DN32</t>
  </si>
  <si>
    <t>ML</t>
  </si>
  <si>
    <t>Siphon de parcours DN32</t>
  </si>
  <si>
    <t>09.5.1.5</t>
  </si>
  <si>
    <t>Liaisons frigorifiques</t>
  </si>
  <si>
    <t>Couronne Cuivre pré-isolé M1 - DUO - Ø1/4 - 1/2</t>
  </si>
  <si>
    <t>Couronne Cuivre pré-isolé M1 - DUO - Ø1/4 - 3/8</t>
  </si>
  <si>
    <t>Couronne Cuivre pré-isolé M1 - DUO - Ø3/8 - 5/8</t>
  </si>
  <si>
    <t>Couronne Cuivre pré-isolé M1 - Ø1/4</t>
  </si>
  <si>
    <t>Couronne Cuivre pré-isolé M1 - Ø3/8</t>
  </si>
  <si>
    <t>Couronne Cuivre pré-isolé M1 - Ø1/2</t>
  </si>
  <si>
    <t>Couronne Cuivre pré-isolé M1 - Ø5/8</t>
  </si>
  <si>
    <t>Couronne Cuivre pré-isolé M1 - Ø3/4</t>
  </si>
  <si>
    <t>Couronne Cuivre pré-isolé M1 - Ø7/8</t>
  </si>
  <si>
    <t>Barre Cuivre - Ø1"1/8 + isolant 13 mm</t>
  </si>
  <si>
    <t>Barre Cuivre - Ø1"3/8 + isolant 13 mm</t>
  </si>
  <si>
    <t>Barre Cuivre - Ø1"5/8 + isolant 13 mm</t>
  </si>
  <si>
    <t>Chemin de Câble</t>
  </si>
  <si>
    <t xml:space="preserve">Kit Raccord dérivation frigorifique </t>
  </si>
  <si>
    <t>09.5.1.6</t>
  </si>
  <si>
    <t>Unité extérieure de DRV - 2 Tubes - Mini</t>
  </si>
  <si>
    <t>Groupe extérieur - 4CH</t>
  </si>
  <si>
    <t>Groupe extérieur - 5CH</t>
  </si>
  <si>
    <t>Groupe extérieur - 6CH</t>
  </si>
  <si>
    <t>Groupe extérieur - 8CH</t>
  </si>
  <si>
    <t>Groupe extérieur - 10CH</t>
  </si>
  <si>
    <t>09.5.1.7</t>
  </si>
  <si>
    <t>Électricité</t>
  </si>
  <si>
    <t>Raccordement électrique de l'unité extérieure</t>
  </si>
  <si>
    <t>Raccordement électrique des unité intérieures</t>
  </si>
  <si>
    <t>Raccordement électrique des télécommandes</t>
  </si>
  <si>
    <t>Raccordement électrique de la commande centralisée</t>
  </si>
  <si>
    <t>Liaison BUS entre les différentes unités (Câble LYICI)</t>
  </si>
  <si>
    <t>09.5.1.8</t>
  </si>
  <si>
    <t>Mise en service</t>
  </si>
  <si>
    <t>Mise en route, réglage et essais</t>
  </si>
  <si>
    <t>Tirage au vide</t>
  </si>
  <si>
    <t>Charge complémentaire - R410</t>
  </si>
  <si>
    <t>KG</t>
  </si>
  <si>
    <t>Mise en service par le fournisseur</t>
  </si>
  <si>
    <t>09.5.2</t>
  </si>
  <si>
    <t>SYSTEME DETENTE DIRECTE - MONOSPLIT</t>
  </si>
  <si>
    <t>09.5.2.1</t>
  </si>
  <si>
    <t>09.5.2.2</t>
  </si>
  <si>
    <t>09.5.2.3</t>
  </si>
  <si>
    <t>09.5.2.4</t>
  </si>
  <si>
    <t>09.5.2.4.1</t>
  </si>
  <si>
    <t>Liaison frigorifique</t>
  </si>
  <si>
    <t>6.F</t>
  </si>
  <si>
    <t>Couronne Cuivre pré-isolé M1 - DUO - Ø1/4 - 5/8</t>
  </si>
  <si>
    <t>6.&amp;</t>
  </si>
  <si>
    <t>09.5.2.5</t>
  </si>
  <si>
    <t>Unité extérieure - Mono-split</t>
  </si>
  <si>
    <t>Groupe extérieur - Monosplit</t>
  </si>
  <si>
    <t>09.5.2.6</t>
  </si>
  <si>
    <t>09.5.2.7</t>
  </si>
  <si>
    <t>Charge complémentaire - R32</t>
  </si>
  <si>
    <t>09.6</t>
  </si>
  <si>
    <t>VENTILATION</t>
  </si>
  <si>
    <t>09.6.1</t>
  </si>
  <si>
    <t>VENTILATION DOUBLE FLUX</t>
  </si>
  <si>
    <t>09.6.1.1</t>
  </si>
  <si>
    <t>Diffusion de soufflage / Reprise pour plafond</t>
  </si>
  <si>
    <t>VIM DPDU D160 + RDR</t>
  </si>
  <si>
    <t>VIM DPDU D200 + RDR</t>
  </si>
  <si>
    <t>VIM DPDU D250 + RDR</t>
  </si>
  <si>
    <t xml:space="preserve">VIM DPDU D315 + RDR </t>
  </si>
  <si>
    <t>09.6.1.2</t>
  </si>
  <si>
    <t>Diffusion de soufflage / Reprise "petit débit"</t>
  </si>
  <si>
    <t>ANJOS AUREA D125 + RDR</t>
  </si>
  <si>
    <t xml:space="preserve">ANJOS AUREA D160 + RDR </t>
  </si>
  <si>
    <t>09.6.1.3</t>
  </si>
  <si>
    <t>Réseaux aéraulique</t>
  </si>
  <si>
    <t>09.6.1.3.1</t>
  </si>
  <si>
    <t>Conduit rigide</t>
  </si>
  <si>
    <t>CONDUIT GALVA - Ø125</t>
  </si>
  <si>
    <t>CONDUIT GALVA - Ø160</t>
  </si>
  <si>
    <t>CONDUIT GALVA - Ø200</t>
  </si>
  <si>
    <t>CONDUIT GALVA - Ø250</t>
  </si>
  <si>
    <t>CONDUIT GALVA - Ø315</t>
  </si>
  <si>
    <t>CONDUIT GALVA - Ø355</t>
  </si>
  <si>
    <t>CONDUIT GALVA - Ø400</t>
  </si>
  <si>
    <t>CONDUIT GALVA - Ø450</t>
  </si>
  <si>
    <t>CONDUIT GALVA - Ø500</t>
  </si>
  <si>
    <t>CONDUIT GALVA RECTANGULAIRE</t>
  </si>
  <si>
    <t>8.&amp;</t>
  </si>
  <si>
    <t>09.6.1.3.2</t>
  </si>
  <si>
    <t>Calorifuge des réseaux aérauliques intérieur - 25 mm</t>
  </si>
  <si>
    <t>Calorifugeage intérieur, laine minérale - 25 mm.</t>
  </si>
  <si>
    <t>09.6.1.3.3</t>
  </si>
  <si>
    <t>Calorifuge des réseaux aérauliques intérieur - 50 mm</t>
  </si>
  <si>
    <t>Calorifugeage intérieur, laine minérale - 50 mm.</t>
  </si>
  <si>
    <t>09.6.1.3.4</t>
  </si>
  <si>
    <t>Raccordement des terminaux</t>
  </si>
  <si>
    <t>FLEX - Ø125</t>
  </si>
  <si>
    <t>FLEX - Ø160</t>
  </si>
  <si>
    <t>FLEX - Ø200</t>
  </si>
  <si>
    <t>09.6.1.4</t>
  </si>
  <si>
    <t>Régulation de débit "CO2" Maître/esclave</t>
  </si>
  <si>
    <t>5.F</t>
  </si>
  <si>
    <t>Registre CO2 "maître"</t>
  </si>
  <si>
    <t>Registre "esclave"</t>
  </si>
  <si>
    <t>Raccordement électrique</t>
  </si>
  <si>
    <t>09.6.1.5</t>
  </si>
  <si>
    <t>Silencieux circulaire</t>
  </si>
  <si>
    <t>Silencieux circulaire - VIM - SIL CZO</t>
  </si>
  <si>
    <t>09.6.1.6</t>
  </si>
  <si>
    <t>Centrale double flux</t>
  </si>
  <si>
    <t>CENTRALE DOUBLE FLUX avec batterie électrique</t>
  </si>
  <si>
    <t>MISE EN SERVICE</t>
  </si>
  <si>
    <t>RACCORDEMENT ELECTRIQUE</t>
  </si>
  <si>
    <t>09.6.1.7</t>
  </si>
  <si>
    <t>Prise d'air neuf</t>
  </si>
  <si>
    <t>09.6.1.7.1</t>
  </si>
  <si>
    <t>Raccordement sur prise d'air existante</t>
  </si>
  <si>
    <t>8.T</t>
  </si>
  <si>
    <t>8.A</t>
  </si>
  <si>
    <t>8.F</t>
  </si>
  <si>
    <t>PRISE D'AIR EN TOITURE</t>
  </si>
  <si>
    <t>09.6.1.8</t>
  </si>
  <si>
    <t>Rejet d'air vicié</t>
  </si>
  <si>
    <t>09.6.1.8.1</t>
  </si>
  <si>
    <t>Raccordement sur rejet existant</t>
  </si>
  <si>
    <t>REJET EN TERRASSE</t>
  </si>
  <si>
    <t>09.7</t>
  </si>
  <si>
    <t>PLOMBERIE</t>
  </si>
  <si>
    <t>09.7.1</t>
  </si>
  <si>
    <t>EAU FROIDE</t>
  </si>
  <si>
    <t>09.7.1.1</t>
  </si>
  <si>
    <t>Point de raccordement eau froide</t>
  </si>
  <si>
    <t>Raccordement sur regard d'arrivée d'eau</t>
  </si>
  <si>
    <t>09.7.2</t>
  </si>
  <si>
    <t>EAU CHAUDE SANITAIRE</t>
  </si>
  <si>
    <t>09.7.2.1</t>
  </si>
  <si>
    <t>Production d'eau chaude électrique</t>
  </si>
  <si>
    <t>09.7.2.1.1</t>
  </si>
  <si>
    <t>Ballon ECS</t>
  </si>
  <si>
    <t>6.T</t>
  </si>
  <si>
    <t>6.L</t>
  </si>
  <si>
    <t>Ballon électrique</t>
  </si>
  <si>
    <t>09.7.2.2</t>
  </si>
  <si>
    <t>Équipement sur réseaux ECS</t>
  </si>
  <si>
    <t>09.7.2.2.1</t>
  </si>
  <si>
    <t>Mitigeur thermostatique de sécurité</t>
  </si>
  <si>
    <t>6.A</t>
  </si>
  <si>
    <t>Mitigeur thermostatique - PREMIX SECURIT 55 - Ø3/4"</t>
  </si>
  <si>
    <t xml:space="preserve">Mitigeur thermostatique - PREMIX SECURIT 90 - Ø1" </t>
  </si>
  <si>
    <t>Mitigeur thermostatique - PREMIX SECURIT 140 - Ø1" 1/4</t>
  </si>
  <si>
    <t>Mitigeur thermostatique - PREMIX SECURIT 190 - Ø1" 1/42</t>
  </si>
  <si>
    <t>09.7.2.2.2</t>
  </si>
  <si>
    <t>Mitigeur thermostatique de confort</t>
  </si>
  <si>
    <t>Mitigeur thermostatique - PREMIX CONFORT</t>
  </si>
  <si>
    <t>09.7.3</t>
  </si>
  <si>
    <t>DISTRIBUTION INTERIEURE</t>
  </si>
  <si>
    <t>09.7.3.1</t>
  </si>
  <si>
    <t>Canalisation rigide</t>
  </si>
  <si>
    <t>09.7.3.1.1</t>
  </si>
  <si>
    <t>Tuyauterie</t>
  </si>
  <si>
    <t>09.7.3.1.1.1</t>
  </si>
  <si>
    <t>Tube multicouche</t>
  </si>
  <si>
    <t>Barre aluminium multi-couche 16 x 2</t>
  </si>
  <si>
    <t>Barre aluminium multi-couche 20 x 2</t>
  </si>
  <si>
    <t>Barre aluminium multi-couche 26 x 3</t>
  </si>
  <si>
    <t>Barre aluminium multi-couche 32 x 3</t>
  </si>
  <si>
    <t>Barre aluminium multi-couche 40 x 3</t>
  </si>
  <si>
    <t>Barre aluminium multi-couche 50 x 4</t>
  </si>
  <si>
    <t>09.7.3.1.1.2</t>
  </si>
  <si>
    <t>Tube cuivre</t>
  </si>
  <si>
    <t>Tube cuivre - EN1057 - Ø 14 x 1</t>
  </si>
  <si>
    <t>Tube cuivre - EN1057 - Ø 16 x 1</t>
  </si>
  <si>
    <t>Tube cuivre - EN1057 - Ø 22 x 1</t>
  </si>
  <si>
    <t>Tube cuivre - EN1057 - Ø 28 x 1</t>
  </si>
  <si>
    <t>Tube cuivre - EN1057 - Ø 32 x 1</t>
  </si>
  <si>
    <t>Tube cuivre - EN1057 - Ø 42 x 1</t>
  </si>
  <si>
    <t>09.7.3.1.2</t>
  </si>
  <si>
    <t>Calorifuge des canalisations courantes</t>
  </si>
  <si>
    <t>09.7.3.1.2.1</t>
  </si>
  <si>
    <t>Eau froide</t>
  </si>
  <si>
    <t>Mousse M1 - DN22 - Ep 13 mm</t>
  </si>
  <si>
    <t>Mousse M1 - DN28 - Ep 13 mm</t>
  </si>
  <si>
    <t>Mousse M1 - DN35 - Ep 13 mm</t>
  </si>
  <si>
    <t>Mousse M1 - DN42 - Ep 13 mm</t>
  </si>
  <si>
    <t>09.7.3.1.2.2</t>
  </si>
  <si>
    <t>Eau chaude</t>
  </si>
  <si>
    <t>Mousse M1 - DN22 - Ep 19 mm</t>
  </si>
  <si>
    <t>Mousse M1 - DN28 - Ep 19 mm</t>
  </si>
  <si>
    <t>Mousse M1 - DN35 - Ep 25 mm</t>
  </si>
  <si>
    <t>Mousse M1 - DN42 - Ep 32 mm</t>
  </si>
  <si>
    <t>09.7.3.2</t>
  </si>
  <si>
    <t>Distribution hydro-câblée</t>
  </si>
  <si>
    <t>09.7.3.2.1</t>
  </si>
  <si>
    <t>Réseaux tubes PER</t>
  </si>
  <si>
    <t>Tube PER sous gaine, D16 x 1,5 mm</t>
  </si>
  <si>
    <t>Tube PER sous gaine, D 20 x 2 mm</t>
  </si>
  <si>
    <t>Raccord PER à sertir - D 16 x 1,5 mm</t>
  </si>
  <si>
    <t>Raccord PER à sertir - D 20 x 2 mm</t>
  </si>
  <si>
    <t>09.7.3.2.2</t>
  </si>
  <si>
    <t>Collecteur monobloc</t>
  </si>
  <si>
    <t>Collecteur équipé de vanne BS &amp; support - 3/4" - 2 sorties</t>
  </si>
  <si>
    <t>Collecteur équipé de vanne BS &amp; support - 3/4" - 3 sorties</t>
  </si>
  <si>
    <t>Collecteur équipé de vanne BS &amp; support - 3/4" - 4 sorties</t>
  </si>
  <si>
    <t>Collecteur équipé de vanne BS &amp; support - 3/4" - 5 sorties</t>
  </si>
  <si>
    <t>Collecteur équipé de vanne BS &amp; support - 3/4" - 6 sorties</t>
  </si>
  <si>
    <t>Robinet d'arrêt avec purge - Ø 15 x 21.</t>
  </si>
  <si>
    <t>Robinet d'arrêt avec purge - Ø 20 x 27.</t>
  </si>
  <si>
    <t>Clapet anti-pollution - Ø 20x27</t>
  </si>
  <si>
    <t>09.7.4</t>
  </si>
  <si>
    <t xml:space="preserve">APPAREILS SANITAIRES </t>
  </si>
  <si>
    <t>09.7.4.1</t>
  </si>
  <si>
    <t>Cuisinette</t>
  </si>
  <si>
    <t>Recouvrement</t>
  </si>
  <si>
    <t>Meuble</t>
  </si>
  <si>
    <t>Électroménagers</t>
  </si>
  <si>
    <t>Accessoires</t>
  </si>
  <si>
    <t>09.7.4.2</t>
  </si>
  <si>
    <t>Plan PMR 2 Vasque</t>
  </si>
  <si>
    <t>Plan double vasques 120 x 50 cm, bonde</t>
  </si>
  <si>
    <t>Robinetterie temporisé</t>
  </si>
  <si>
    <t>Miroir</t>
  </si>
  <si>
    <t>Robinet chromé</t>
  </si>
  <si>
    <t>Siphon design</t>
  </si>
  <si>
    <t>Distributeur de savon</t>
  </si>
  <si>
    <t>09.7.4.3</t>
  </si>
  <si>
    <t>Lave-main pour WC - 50 x 37 cm</t>
  </si>
  <si>
    <t>Lave main - 50 x 37 cm</t>
  </si>
  <si>
    <t>Siphon</t>
  </si>
  <si>
    <t>09.7.4.4</t>
  </si>
  <si>
    <t>WC suspendu</t>
  </si>
  <si>
    <t>Pack cuvette sans bride</t>
  </si>
  <si>
    <t xml:space="preserve">Bati-support </t>
  </si>
  <si>
    <t>Plaque de commande</t>
  </si>
  <si>
    <t>Distributeur de papier</t>
  </si>
  <si>
    <t>Patère murale</t>
  </si>
  <si>
    <t>09.7.4.5</t>
  </si>
  <si>
    <t>WC suspendu Rallongé - PMR</t>
  </si>
  <si>
    <t xml:space="preserve">Pack cuvette sans bride </t>
  </si>
  <si>
    <t xml:space="preserve">Bati-support  </t>
  </si>
  <si>
    <t xml:space="preserve">Plaque de commande </t>
  </si>
  <si>
    <t xml:space="preserve">Patère murale </t>
  </si>
  <si>
    <t xml:space="preserve">Barre d'appui et de relèvement </t>
  </si>
  <si>
    <t>09.7.4.6</t>
  </si>
  <si>
    <t>Douches PMR</t>
  </si>
  <si>
    <t>5.U.DESCRIPTIF_IMAGE</t>
  </si>
  <si>
    <t>Receveur de douche - 120 x 90 cm</t>
  </si>
  <si>
    <t>Mitigeur douche mural</t>
  </si>
  <si>
    <t>Ensemble de douche</t>
  </si>
  <si>
    <t>Siège de douche déclipsable</t>
  </si>
  <si>
    <t>Tablette à douche déclipsable</t>
  </si>
  <si>
    <t>09.7.5</t>
  </si>
  <si>
    <t>EAUX USEES ET EAUX VANNES</t>
  </si>
  <si>
    <t>09.7.5.1</t>
  </si>
  <si>
    <t>Réseaux EU et EV en PVC</t>
  </si>
  <si>
    <t>09.7.5.1.1</t>
  </si>
  <si>
    <t>Raccordement appareils sanitaires</t>
  </si>
  <si>
    <t>Raccordement WC</t>
  </si>
  <si>
    <t>Raccordement d'appareils</t>
  </si>
  <si>
    <t>09.7.5.1.2</t>
  </si>
  <si>
    <t xml:space="preserve">Réseaux d'évacuation </t>
  </si>
  <si>
    <t>Tuyauterie PVC Ø40</t>
  </si>
  <si>
    <t>Tuyauterie PVC Ø50</t>
  </si>
  <si>
    <t>Tuyauterie PVC Ø100</t>
  </si>
  <si>
    <t>09.7.5.1.3</t>
  </si>
  <si>
    <t>Ventilation primaire</t>
  </si>
  <si>
    <t>09.7.6</t>
  </si>
  <si>
    <t>RINÇAGE - DESINFECTION DES RESEAUX</t>
  </si>
  <si>
    <t>Rinçage et désinfection</t>
  </si>
  <si>
    <t>2.&amp;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</si>
  <si>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</si>
  <si>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</si>
  <si>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</si>
  <si>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</si>
  <si>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</si>
  <si>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</si>
  <si>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</si>
  <si>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</si>
  <si>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</si>
  <si>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</si>
  <si>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</si>
  <si>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</si>
  <si>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</si>
  <si>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</si>
  <si>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</si>
  <si>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</si>
  <si>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</si>
  <si>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</si>
  <si>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</si>
  <si>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</si>
  <si>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</si>
  <si>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</si>
  <si>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</si>
  <si>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</si>
  <si>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</si>
  <si>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</si>
  <si>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</si>
  <si>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</si>
  <si>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Restructuration du COD</t>
  </si>
  <si>
    <t>25-120</t>
  </si>
  <si>
    <t>28/10/2025</t>
  </si>
  <si>
    <t>PRO</t>
  </si>
  <si>
    <t>Ø</t>
  </si>
  <si>
    <t>Place de la Libération</t>
  </si>
  <si>
    <t>10 000 - TROYES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</si>
  <si>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</si>
  <si>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</si>
  <si>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</si>
  <si>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</si>
  <si>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</si>
  <si>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</si>
  <si>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</si>
  <si>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</si>
  <si>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</si>
  <si>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</si>
  <si>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</si>
  <si>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</si>
  <si>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</si>
  <si>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</si>
  <si>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</si>
  <si>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</si>
  <si>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</si>
  <si>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</si>
  <si>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</si>
  <si>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</si>
  <si>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</si>
  <si>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</si>
  <si>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</si>
  <si>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</si>
  <si>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</si>
  <si>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</si>
  <si>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</si>
  <si>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</si>
  <si>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</si>
  <si>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</si>
  <si>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</si>
  <si>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</si>
  <si>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</si>
  <si>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</si>
  <si>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</si>
  <si>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Lot n°08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</si>
</sst>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2F5496"/>
      <name val="Arial"/>
      <family val="2"/>
    </font>
    <font>
      <sz val="9"/>
      <color rgb="FF2F5496"/>
      <name val="Arial"/>
      <family val="2"/>
    </font>
    <font>
      <sz val="7"/>
      <color rgb="FF4472C4"/>
      <name val="Arial"/>
      <family val="2"/>
    </font>
    <font>
      <sz val="9"/>
      <color rgb="FF4472C4"/>
      <name val="Arial"/>
      <family val="2"/>
    </font>
    <font>
      <sz val="6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4472C4"/>
      <name val="Arial"/>
      <family val="2"/>
    </font>
    <font>
      <b/>
      <sz val="10"/>
      <color rgb="FF2F5496"/>
      <name val="Arial"/>
      <family val="2"/>
    </font>
    <font>
      <sz val="7"/>
      <color rgb="FF008080"/>
      <name val="Arial"/>
      <family val="2"/>
    </font>
    <font>
      <sz val="9"/>
      <color rgb="FF008080"/>
      <name val="Arial"/>
      <family val="2"/>
    </font>
    <font>
      <sz val="7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3" fontId="13" fillId="0" borderId="9" xfId="0" applyNumberFormat="1" applyFont="1" applyBorder="1" applyAlignment="1">
      <alignment horizontal="right" vertical="top" wrapText="1"/>
    </xf>
    <xf numFmtId="4" fontId="14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165" fontId="13" fillId="0" borderId="9" xfId="0" applyNumberFormat="1" applyFont="1" applyBorder="1" applyAlignment="1">
      <alignment horizontal="right" vertical="top" wrapText="1"/>
    </xf>
    <xf numFmtId="0" fontId="17" fillId="0" borderId="10" xfId="0" applyFont="1" applyBorder="1" applyAlignment="1">
      <alignment vertical="top" wrapText="1"/>
    </xf>
    <xf numFmtId="0" fontId="18" fillId="0" borderId="10" xfId="0" applyFont="1" applyBorder="1" applyAlignment="1">
      <alignment vertical="top" wrapText="1"/>
    </xf>
    <xf numFmtId="0" fontId="1" fillId="0" borderId="0" xfId="0" applyFont="1" applyAlignment="1">
      <alignment vertical="top"/>
    </xf>
    <xf numFmtId="4" fontId="13" fillId="0" borderId="9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0" fontId="6" fillId="0" borderId="11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0" xfId="0" applyNumberFormat="1" applyFont="1" applyBorder="1" applyAlignment="1">
      <alignment horizontal="right" vertical="top" wrapText="1"/>
    </xf>
    <xf numFmtId="10" fontId="6" fillId="0" borderId="12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3" xfId="0" applyFont="1" applyBorder="1" applyAlignment="1" applyProtection="1">
      <alignment horizontal="left" vertical="top" wrapText="1"/>
      <protection locked="0"/>
    </xf>
    <xf numFmtId="0" fontId="6" fillId="0" borderId="13" xfId="0" applyFont="1" applyBorder="1" applyAlignment="1" applyProtection="1">
      <alignment horizontal="center" vertical="top" wrapText="1"/>
      <protection locked="0"/>
    </xf>
    <xf numFmtId="165" fontId="6" fillId="0" borderId="13" xfId="0" applyNumberFormat="1" applyFont="1" applyBorder="1" applyAlignment="1" applyProtection="1">
      <alignment horizontal="right" vertical="top" wrapText="1"/>
      <protection locked="0"/>
    </xf>
    <xf numFmtId="164" fontId="6" fillId="0" borderId="13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5" fillId="0" borderId="7" xfId="0" applyNumberFormat="1" applyFont="1" applyBorder="1" applyAlignment="1">
      <alignment horizontal="right" vertical="top" wrapText="1"/>
    </xf>
    <xf numFmtId="164" fontId="15" fillId="0" borderId="8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4" fontId="15" fillId="0" borderId="0" xfId="0" applyNumberFormat="1" applyFont="1" applyAlignment="1">
      <alignment horizontal="right" vertical="top" wrapText="1"/>
    </xf>
    <xf numFmtId="164" fontId="15" fillId="0" borderId="5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164" fontId="16" fillId="0" borderId="7" xfId="0" applyNumberFormat="1" applyFont="1" applyBorder="1" applyAlignment="1">
      <alignment horizontal="right" vertical="top" wrapText="1"/>
    </xf>
    <xf numFmtId="164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164" fontId="16" fillId="0" borderId="0" xfId="0" applyNumberFormat="1" applyFont="1" applyAlignment="1">
      <alignment horizontal="right" vertical="top" wrapText="1"/>
    </xf>
    <xf numFmtId="164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8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6" fillId="0" borderId="13" xfId="0" applyFont="1" applyBorder="1" applyAlignment="1" applyProtection="1">
      <alignment vertical="top" wrapText="1"/>
      <protection locked="0"/>
    </xf>
    <xf numFmtId="166" fontId="6" fillId="0" borderId="13" xfId="0" applyNumberFormat="1" applyFont="1" applyBorder="1" applyAlignment="1" applyProtection="1">
      <alignment vertical="top" wrapText="1"/>
      <protection locked="0"/>
    </xf>
    <xf numFmtId="167" fontId="6" fillId="0" borderId="13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79</xdr:row>
      <xdr:rowOff>95250</xdr:rowOff>
    </xdr:from>
    <xdr:to>
      <xdr:col>1</xdr:col>
      <xdr:colOff>636587</xdr:colOff>
      <xdr:row>85</xdr:row>
      <xdr:rowOff>12700</xdr:rowOff>
    </xdr:to>
    <xdr:pic>
      <xdr:nvPicPr>
        <xdr:cNvPr id="2" name="Picture 1" descr="{84283b38-18c3-402c-acc1-9f104d7893e8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1249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74</xdr:row>
      <xdr:rowOff>14288</xdr:rowOff>
    </xdr:from>
    <xdr:to>
      <xdr:col>1</xdr:col>
      <xdr:colOff>636587</xdr:colOff>
      <xdr:row>76</xdr:row>
      <xdr:rowOff>97225</xdr:rowOff>
    </xdr:to>
    <xdr:pic>
      <xdr:nvPicPr>
        <xdr:cNvPr id="3" name="Picture 2" descr="{c6ec98a4-47e1-4819-aff5-9b266cb85c0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472488"/>
          <a:ext cx="603250" cy="3115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abSelected="1" topLeftCell="A10" workbookViewId="0">
      <selection activeCell="E62" sqref="E62:H65"/>
    </sheetView>
  </sheetViews>
  <sheetFormatPr baseColWidth="10" defaultColWidth="8.8554687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6"/>
      <c r="F2" s="46"/>
      <c r="G2" s="46"/>
      <c r="H2" s="46"/>
      <c r="I2" s="8"/>
    </row>
    <row r="3" spans="2:9" ht="9" customHeight="1" x14ac:dyDescent="0.25">
      <c r="B3" s="5"/>
      <c r="C3" s="6"/>
      <c r="D3" s="7"/>
      <c r="E3" s="46"/>
      <c r="F3" s="46"/>
      <c r="G3" s="46"/>
      <c r="H3" s="46"/>
      <c r="I3" s="8"/>
    </row>
    <row r="4" spans="2:9" ht="9" customHeight="1" x14ac:dyDescent="0.25">
      <c r="B4" s="5"/>
      <c r="C4" s="6"/>
      <c r="D4" s="7"/>
      <c r="E4" s="46"/>
      <c r="F4" s="46"/>
      <c r="G4" s="46"/>
      <c r="H4" s="46"/>
      <c r="I4" s="8"/>
    </row>
    <row r="5" spans="2:9" ht="9" customHeight="1" x14ac:dyDescent="0.25">
      <c r="B5" s="5"/>
      <c r="C5" s="6"/>
      <c r="D5" s="7"/>
      <c r="E5" s="46"/>
      <c r="F5" s="46"/>
      <c r="G5" s="46"/>
      <c r="H5" s="46"/>
      <c r="I5" s="8"/>
    </row>
    <row r="6" spans="2:9" ht="9" customHeight="1" x14ac:dyDescent="0.25">
      <c r="B6" s="5"/>
      <c r="C6" s="6"/>
      <c r="D6" s="7"/>
      <c r="E6" s="46"/>
      <c r="F6" s="46"/>
      <c r="G6" s="46"/>
      <c r="H6" s="46"/>
      <c r="I6" s="8"/>
    </row>
    <row r="7" spans="2:9" ht="9" customHeight="1" x14ac:dyDescent="0.25">
      <c r="B7" s="5"/>
      <c r="C7" s="6"/>
      <c r="D7" s="7"/>
      <c r="E7" s="46"/>
      <c r="F7" s="46"/>
      <c r="G7" s="46"/>
      <c r="H7" s="46"/>
      <c r="I7" s="8"/>
    </row>
    <row r="8" spans="2:9" ht="9" customHeight="1" x14ac:dyDescent="0.25">
      <c r="B8" s="5"/>
      <c r="C8" s="6"/>
      <c r="D8" s="7"/>
      <c r="E8" s="46"/>
      <c r="F8" s="46"/>
      <c r="G8" s="46"/>
      <c r="H8" s="46"/>
      <c r="I8" s="8"/>
    </row>
    <row r="9" spans="2:9" ht="9" customHeight="1" x14ac:dyDescent="0.25">
      <c r="B9" s="5"/>
      <c r="C9" s="6"/>
      <c r="D9" s="7"/>
      <c r="E9" s="46"/>
      <c r="F9" s="46"/>
      <c r="G9" s="46"/>
      <c r="H9" s="46"/>
      <c r="I9" s="8"/>
    </row>
    <row r="10" spans="2:9" ht="9" customHeight="1" x14ac:dyDescent="0.25">
      <c r="B10" s="5"/>
      <c r="C10" s="6"/>
      <c r="D10" s="7"/>
      <c r="E10" s="46"/>
      <c r="F10" s="46"/>
      <c r="G10" s="46"/>
      <c r="H10" s="46"/>
      <c r="I10" s="8"/>
    </row>
    <row r="11" spans="2:9" ht="9" customHeight="1" x14ac:dyDescent="0.25">
      <c r="B11" s="5"/>
      <c r="C11" s="6"/>
      <c r="D11" s="7"/>
      <c r="E11" s="47" t="str">
        <f>IF(Paramètres!C5&lt;&gt;"",Paramètres!C5,"")</f>
        <v>Restructuration du COD</v>
      </c>
      <c r="F11" s="47"/>
      <c r="G11" s="47"/>
      <c r="H11" s="47"/>
      <c r="I11" s="8"/>
    </row>
    <row r="12" spans="2:9" ht="9" customHeight="1" x14ac:dyDescent="0.25">
      <c r="B12" s="5"/>
      <c r="C12" s="6"/>
      <c r="D12" s="7"/>
      <c r="E12" s="47"/>
      <c r="F12" s="47"/>
      <c r="G12" s="47"/>
      <c r="H12" s="47"/>
      <c r="I12" s="8"/>
    </row>
    <row r="13" spans="2:9" ht="9" customHeight="1" x14ac:dyDescent="0.25">
      <c r="B13" s="5"/>
      <c r="C13" s="6"/>
      <c r="D13" s="7"/>
      <c r="E13" s="47"/>
      <c r="F13" s="47"/>
      <c r="G13" s="47"/>
      <c r="H13" s="47"/>
      <c r="I13" s="8"/>
    </row>
    <row r="14" spans="2:9" ht="9" customHeight="1" x14ac:dyDescent="0.25">
      <c r="B14" s="5"/>
      <c r="C14" s="6"/>
      <c r="D14" s="7"/>
      <c r="E14" s="47"/>
      <c r="F14" s="47"/>
      <c r="G14" s="47"/>
      <c r="H14" s="47"/>
      <c r="I14" s="8"/>
    </row>
    <row r="15" spans="2:9" ht="9" customHeight="1" x14ac:dyDescent="0.25">
      <c r="B15" s="5"/>
      <c r="C15" s="6"/>
      <c r="D15" s="7"/>
      <c r="E15" s="47"/>
      <c r="F15" s="47"/>
      <c r="G15" s="47"/>
      <c r="H15" s="47"/>
      <c r="I15" s="8"/>
    </row>
    <row r="16" spans="2:9" ht="9" customHeight="1" x14ac:dyDescent="0.25">
      <c r="B16" s="5"/>
      <c r="C16" s="6"/>
      <c r="D16" s="7"/>
      <c r="E16" s="47"/>
      <c r="F16" s="47"/>
      <c r="G16" s="47"/>
      <c r="H16" s="47"/>
      <c r="I16" s="8"/>
    </row>
    <row r="17" spans="2:9" ht="9" customHeight="1" x14ac:dyDescent="0.25">
      <c r="B17" s="5"/>
      <c r="C17" s="6"/>
      <c r="D17" s="7"/>
      <c r="E17" s="47"/>
      <c r="F17" s="47"/>
      <c r="G17" s="47"/>
      <c r="H17" s="47"/>
      <c r="I17" s="8"/>
    </row>
    <row r="18" spans="2:9" ht="9" customHeight="1" x14ac:dyDescent="0.25">
      <c r="B18" s="5"/>
      <c r="C18" s="6"/>
      <c r="D18" s="7"/>
      <c r="E18" s="47"/>
      <c r="F18" s="47"/>
      <c r="G18" s="47"/>
      <c r="H18" s="47"/>
      <c r="I18" s="8"/>
    </row>
    <row r="19" spans="2:9" ht="9" customHeight="1" x14ac:dyDescent="0.25">
      <c r="B19" s="5"/>
      <c r="C19" s="6"/>
      <c r="D19" s="7"/>
      <c r="E19" s="47"/>
      <c r="F19" s="47"/>
      <c r="G19" s="47"/>
      <c r="H19" s="47"/>
      <c r="I19" s="8"/>
    </row>
    <row r="20" spans="2:9" ht="9" customHeight="1" x14ac:dyDescent="0.25">
      <c r="B20" s="5"/>
      <c r="C20" s="6"/>
      <c r="D20" s="7"/>
      <c r="E20" s="47" t="str">
        <f>IF(Paramètres!C24&lt;&gt;"",Paramètres!C24,"") &amp; CHAR(10) &amp; IF(Paramètres!C26&lt;&gt;"",Paramètres!C26,"") &amp; CHAR(10) &amp; IF(Paramètres!C28&lt;&gt;"",Paramètres!C28,"")</f>
        <v xml:space="preserve">Place de la Libération
10 000 - TROYES
</v>
      </c>
      <c r="F20" s="47"/>
      <c r="G20" s="47"/>
      <c r="H20" s="47"/>
      <c r="I20" s="8"/>
    </row>
    <row r="21" spans="2:9" ht="9" customHeight="1" x14ac:dyDescent="0.25">
      <c r="B21" s="5"/>
      <c r="C21" s="6"/>
      <c r="D21" s="7"/>
      <c r="E21" s="47"/>
      <c r="F21" s="47"/>
      <c r="G21" s="47"/>
      <c r="H21" s="47"/>
      <c r="I21" s="8"/>
    </row>
    <row r="22" spans="2:9" ht="9" customHeight="1" x14ac:dyDescent="0.25">
      <c r="B22" s="5"/>
      <c r="C22" s="6"/>
      <c r="D22" s="7"/>
      <c r="E22" s="47"/>
      <c r="F22" s="47"/>
      <c r="G22" s="47"/>
      <c r="H22" s="47"/>
      <c r="I22" s="8"/>
    </row>
    <row r="23" spans="2:9" ht="9" customHeight="1" x14ac:dyDescent="0.25">
      <c r="B23" s="5"/>
      <c r="C23" s="6"/>
      <c r="D23" s="7"/>
      <c r="E23" s="47"/>
      <c r="F23" s="47"/>
      <c r="G23" s="47"/>
      <c r="H23" s="47"/>
      <c r="I23" s="8"/>
    </row>
    <row r="24" spans="2:9" ht="9" customHeight="1" x14ac:dyDescent="0.25">
      <c r="B24" s="5"/>
      <c r="C24" s="6"/>
      <c r="D24" s="7"/>
      <c r="E24" s="47"/>
      <c r="F24" s="47"/>
      <c r="G24" s="47"/>
      <c r="H24" s="47"/>
      <c r="I24" s="8"/>
    </row>
    <row r="25" spans="2:9" ht="9" customHeight="1" x14ac:dyDescent="0.25">
      <c r="B25" s="5"/>
      <c r="C25" s="6"/>
      <c r="D25" s="7"/>
      <c r="E25" s="47"/>
      <c r="F25" s="47"/>
      <c r="G25" s="47"/>
      <c r="H25" s="47"/>
      <c r="I25" s="8"/>
    </row>
    <row r="26" spans="2:9" ht="9" customHeight="1" x14ac:dyDescent="0.25">
      <c r="B26" s="5"/>
      <c r="C26" s="6"/>
      <c r="D26" s="7"/>
      <c r="E26" s="47"/>
      <c r="F26" s="47"/>
      <c r="G26" s="47"/>
      <c r="H26" s="47"/>
      <c r="I26" s="8"/>
    </row>
    <row r="27" spans="2:9" ht="9" customHeight="1" x14ac:dyDescent="0.25">
      <c r="B27" s="5"/>
      <c r="C27" s="6"/>
      <c r="D27" s="7"/>
      <c r="E27" s="47"/>
      <c r="F27" s="47"/>
      <c r="G27" s="47"/>
      <c r="H27" s="47"/>
      <c r="I27" s="8"/>
    </row>
    <row r="28" spans="2:9" ht="9" customHeight="1" x14ac:dyDescent="0.25">
      <c r="B28" s="5"/>
      <c r="C28" s="6"/>
      <c r="D28" s="7"/>
      <c r="E28" s="46"/>
      <c r="F28" s="46"/>
      <c r="G28" s="46"/>
      <c r="H28" s="46"/>
      <c r="I28" s="8"/>
    </row>
    <row r="29" spans="2:9" ht="9" customHeight="1" x14ac:dyDescent="0.25">
      <c r="B29" s="5"/>
      <c r="C29" s="6"/>
      <c r="D29" s="7"/>
      <c r="E29" s="46"/>
      <c r="F29" s="46"/>
      <c r="G29" s="46"/>
      <c r="H29" s="46"/>
      <c r="I29" s="8"/>
    </row>
    <row r="30" spans="2:9" ht="9" customHeight="1" x14ac:dyDescent="0.25">
      <c r="B30" s="5"/>
      <c r="C30" s="6"/>
      <c r="D30" s="7"/>
      <c r="E30" s="46"/>
      <c r="F30" s="46"/>
      <c r="G30" s="46"/>
      <c r="H30" s="46"/>
      <c r="I30" s="8"/>
    </row>
    <row r="31" spans="2:9" ht="9" customHeight="1" x14ac:dyDescent="0.25">
      <c r="B31" s="5"/>
      <c r="C31" s="6"/>
      <c r="D31" s="7"/>
      <c r="E31" s="46"/>
      <c r="F31" s="46"/>
      <c r="G31" s="46"/>
      <c r="H31" s="46"/>
      <c r="I31" s="8"/>
    </row>
    <row r="32" spans="2:9" ht="9" customHeight="1" x14ac:dyDescent="0.25">
      <c r="B32" s="5"/>
      <c r="C32" s="6"/>
      <c r="D32" s="7"/>
      <c r="E32" s="46"/>
      <c r="F32" s="46"/>
      <c r="G32" s="46"/>
      <c r="H32" s="46"/>
      <c r="I32" s="8"/>
    </row>
    <row r="33" spans="2:9" ht="9" customHeight="1" x14ac:dyDescent="0.25">
      <c r="B33" s="5"/>
      <c r="C33" s="6"/>
      <c r="D33" s="7"/>
      <c r="E33" s="46"/>
      <c r="F33" s="46"/>
      <c r="G33" s="46"/>
      <c r="H33" s="46"/>
      <c r="I33" s="8"/>
    </row>
    <row r="34" spans="2:9" ht="9" customHeight="1" x14ac:dyDescent="0.25">
      <c r="B34" s="5"/>
      <c r="C34" s="6"/>
      <c r="D34" s="7"/>
      <c r="E34" s="46"/>
      <c r="F34" s="46"/>
      <c r="G34" s="46"/>
      <c r="H34" s="46"/>
      <c r="I34" s="8"/>
    </row>
    <row r="35" spans="2:9" ht="9" customHeight="1" x14ac:dyDescent="0.25">
      <c r="B35" s="5"/>
      <c r="C35" s="6"/>
      <c r="D35" s="7"/>
      <c r="E35" s="46"/>
      <c r="F35" s="46"/>
      <c r="G35" s="46"/>
      <c r="H35" s="46"/>
      <c r="I35" s="8"/>
    </row>
    <row r="36" spans="2:9" ht="9" customHeight="1" x14ac:dyDescent="0.25">
      <c r="B36" s="5"/>
      <c r="C36" s="6"/>
      <c r="D36" s="7"/>
      <c r="E36" s="46"/>
      <c r="F36" s="46"/>
      <c r="G36" s="46"/>
      <c r="H36" s="46"/>
      <c r="I36" s="8"/>
    </row>
    <row r="37" spans="2:9" ht="9" customHeight="1" x14ac:dyDescent="0.25">
      <c r="B37" s="5"/>
      <c r="C37" s="6"/>
      <c r="D37" s="7"/>
      <c r="E37" s="46"/>
      <c r="F37" s="46"/>
      <c r="G37" s="46"/>
      <c r="H37" s="46"/>
      <c r="I37" s="8"/>
    </row>
    <row r="38" spans="2:9" ht="9" customHeight="1" x14ac:dyDescent="0.25">
      <c r="B38" s="5"/>
      <c r="C38" s="6"/>
      <c r="D38" s="7"/>
      <c r="E38" s="46"/>
      <c r="F38" s="46"/>
      <c r="G38" s="46"/>
      <c r="H38" s="46"/>
      <c r="I38" s="8"/>
    </row>
    <row r="39" spans="2:9" ht="9" customHeight="1" x14ac:dyDescent="0.25">
      <c r="B39" s="5"/>
      <c r="C39" s="6"/>
      <c r="D39" s="7"/>
      <c r="E39" s="46"/>
      <c r="F39" s="46"/>
      <c r="G39" s="46"/>
      <c r="H39" s="46"/>
      <c r="I39" s="8"/>
    </row>
    <row r="40" spans="2:9" ht="9" customHeight="1" x14ac:dyDescent="0.25">
      <c r="B40" s="5"/>
      <c r="C40" s="6"/>
      <c r="D40" s="7"/>
      <c r="E40" s="46"/>
      <c r="F40" s="46"/>
      <c r="G40" s="46"/>
      <c r="H40" s="46"/>
      <c r="I40" s="8"/>
    </row>
    <row r="41" spans="2:9" ht="9" customHeight="1" x14ac:dyDescent="0.25">
      <c r="B41" s="5"/>
      <c r="C41" s="6"/>
      <c r="D41" s="7"/>
      <c r="E41" s="46"/>
      <c r="F41" s="46"/>
      <c r="G41" s="46"/>
      <c r="H41" s="46"/>
      <c r="I41" s="8"/>
    </row>
    <row r="42" spans="2:9" ht="9" customHeight="1" x14ac:dyDescent="0.25">
      <c r="B42" s="5"/>
      <c r="C42" s="6"/>
      <c r="D42" s="7"/>
      <c r="E42" s="46"/>
      <c r="F42" s="46"/>
      <c r="G42" s="46"/>
      <c r="H42" s="46"/>
      <c r="I42" s="8"/>
    </row>
    <row r="43" spans="2:9" ht="9" customHeight="1" x14ac:dyDescent="0.25">
      <c r="B43" s="5"/>
      <c r="C43" s="6"/>
      <c r="D43" s="7"/>
      <c r="E43" s="46"/>
      <c r="F43" s="46"/>
      <c r="G43" s="46"/>
      <c r="H43" s="46"/>
      <c r="I43" s="8"/>
    </row>
    <row r="44" spans="2:9" ht="9" customHeight="1" x14ac:dyDescent="0.25">
      <c r="B44" s="5"/>
      <c r="C44" s="6"/>
      <c r="D44" s="7"/>
      <c r="E44" s="46"/>
      <c r="F44" s="46"/>
      <c r="G44" s="46"/>
      <c r="H44" s="46"/>
      <c r="I44" s="8"/>
    </row>
    <row r="45" spans="2:9" ht="9" customHeight="1" x14ac:dyDescent="0.25">
      <c r="B45" s="5"/>
      <c r="C45" s="6"/>
      <c r="D45" s="7"/>
      <c r="E45" s="46"/>
      <c r="F45" s="46"/>
      <c r="G45" s="46"/>
      <c r="H45" s="46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0" t="s">
        <v>4</v>
      </c>
      <c r="F47" s="46"/>
      <c r="G47" s="46"/>
      <c r="H47" s="46"/>
      <c r="I47" s="8"/>
    </row>
    <row r="48" spans="2:9" ht="9" customHeight="1" x14ac:dyDescent="0.25">
      <c r="B48" s="5"/>
      <c r="C48" s="6"/>
      <c r="D48" s="7"/>
      <c r="E48" s="46"/>
      <c r="F48" s="46"/>
      <c r="G48" s="46"/>
      <c r="H48" s="46"/>
      <c r="I48" s="8"/>
    </row>
    <row r="49" spans="2:9" ht="9" customHeight="1" x14ac:dyDescent="0.25">
      <c r="B49" s="5"/>
      <c r="C49" s="6"/>
      <c r="D49" s="7"/>
      <c r="E49" s="46"/>
      <c r="F49" s="46"/>
      <c r="G49" s="46"/>
      <c r="H49" s="46"/>
      <c r="I49" s="8"/>
    </row>
    <row r="50" spans="2:9" ht="9" customHeight="1" x14ac:dyDescent="0.25">
      <c r="B50" s="5"/>
      <c r="C50" s="6"/>
      <c r="D50" s="7"/>
      <c r="E50" s="46"/>
      <c r="F50" s="46"/>
      <c r="G50" s="46"/>
      <c r="H50" s="46"/>
      <c r="I50" s="8"/>
    </row>
    <row r="51" spans="2:9" ht="9" customHeight="1" x14ac:dyDescent="0.25">
      <c r="B51" s="5"/>
      <c r="C51" s="6"/>
      <c r="D51" s="7"/>
      <c r="E51" s="46"/>
      <c r="F51" s="46"/>
      <c r="G51" s="46"/>
      <c r="H51" s="46"/>
      <c r="I51" s="8"/>
    </row>
    <row r="52" spans="2:9" ht="9" customHeight="1" x14ac:dyDescent="0.25">
      <c r="B52" s="5"/>
      <c r="C52" s="6"/>
      <c r="D52" s="7"/>
      <c r="E52" s="46"/>
      <c r="F52" s="46"/>
      <c r="G52" s="46"/>
      <c r="H52" s="46"/>
      <c r="I52" s="8"/>
    </row>
    <row r="53" spans="2:9" ht="9" customHeight="1" x14ac:dyDescent="0.25">
      <c r="B53" s="5"/>
      <c r="C53" s="6"/>
      <c r="D53" s="7"/>
      <c r="E53" s="46"/>
      <c r="F53" s="46"/>
      <c r="G53" s="46"/>
      <c r="H53" s="46"/>
      <c r="I53" s="8"/>
    </row>
    <row r="54" spans="2:9" ht="9" customHeight="1" x14ac:dyDescent="0.25">
      <c r="B54" s="5"/>
      <c r="C54" s="6"/>
      <c r="D54" s="7"/>
      <c r="E54" s="46"/>
      <c r="F54" s="46"/>
      <c r="G54" s="46"/>
      <c r="H54" s="46"/>
      <c r="I54" s="8"/>
    </row>
    <row r="55" spans="2:9" ht="9" customHeight="1" x14ac:dyDescent="0.25">
      <c r="B55" s="5"/>
      <c r="C55" s="6"/>
      <c r="D55" s="7"/>
      <c r="E55" s="46"/>
      <c r="F55" s="46"/>
      <c r="G55" s="46"/>
      <c r="H55" s="46"/>
      <c r="I55" s="8"/>
    </row>
    <row r="56" spans="2:9" ht="9" customHeight="1" x14ac:dyDescent="0.25">
      <c r="B56" s="5"/>
      <c r="C56" s="6"/>
      <c r="D56" s="7"/>
      <c r="E56" s="46"/>
      <c r="F56" s="46"/>
      <c r="G56" s="46"/>
      <c r="H56" s="46"/>
      <c r="I56" s="8"/>
    </row>
    <row r="57" spans="2:9" ht="9" customHeight="1" x14ac:dyDescent="0.25">
      <c r="B57" s="5"/>
      <c r="C57" s="6"/>
      <c r="D57" s="7"/>
      <c r="E57" s="46"/>
      <c r="F57" s="46"/>
      <c r="G57" s="46"/>
      <c r="H57" s="46"/>
      <c r="I57" s="8"/>
    </row>
    <row r="58" spans="2:9" ht="9" customHeight="1" x14ac:dyDescent="0.25">
      <c r="B58" s="5"/>
      <c r="C58" s="6"/>
      <c r="D58" s="7"/>
      <c r="E58" s="46"/>
      <c r="F58" s="46"/>
      <c r="G58" s="46"/>
      <c r="H58" s="46"/>
      <c r="I58" s="8"/>
    </row>
    <row r="59" spans="2:9" ht="9" customHeight="1" x14ac:dyDescent="0.25">
      <c r="B59" s="5"/>
      <c r="C59" s="6"/>
      <c r="D59" s="7"/>
      <c r="E59" s="46"/>
      <c r="F59" s="46"/>
      <c r="G59" s="46"/>
      <c r="H59" s="46"/>
      <c r="I59" s="8"/>
    </row>
    <row r="60" spans="2:9" ht="9" customHeight="1" x14ac:dyDescent="0.25">
      <c r="B60" s="5"/>
      <c r="C60" s="6"/>
      <c r="D60" s="7"/>
      <c r="E60" s="46"/>
      <c r="F60" s="46"/>
      <c r="G60" s="46"/>
      <c r="H60" s="46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48" t="s">
        <v>433</v>
      </c>
      <c r="F62" s="48"/>
      <c r="G62" s="48"/>
      <c r="H62" s="48"/>
      <c r="I62" s="8"/>
    </row>
    <row r="63" spans="2:9" ht="9" customHeight="1" x14ac:dyDescent="0.25">
      <c r="B63" s="5"/>
      <c r="C63" s="6"/>
      <c r="D63" s="7"/>
      <c r="E63" s="48"/>
      <c r="F63" s="48"/>
      <c r="G63" s="48"/>
      <c r="H63" s="48"/>
      <c r="I63" s="8"/>
    </row>
    <row r="64" spans="2:9" ht="9" customHeight="1" x14ac:dyDescent="0.25">
      <c r="B64" s="5"/>
      <c r="C64" s="6"/>
      <c r="D64" s="7"/>
      <c r="E64" s="48"/>
      <c r="F64" s="48"/>
      <c r="G64" s="48"/>
      <c r="H64" s="48"/>
      <c r="I64" s="8"/>
    </row>
    <row r="65" spans="2:9" ht="9" customHeight="1" x14ac:dyDescent="0.25">
      <c r="B65" s="5"/>
      <c r="C65" s="6"/>
      <c r="D65" s="7"/>
      <c r="E65" s="48"/>
      <c r="F65" s="48"/>
      <c r="G65" s="48"/>
      <c r="H65" s="48"/>
      <c r="I65" s="8"/>
    </row>
    <row r="66" spans="2:9" ht="9" customHeight="1" x14ac:dyDescent="0.25">
      <c r="B66" s="5"/>
      <c r="C66" s="6"/>
      <c r="D66" s="7"/>
      <c r="E66" s="48" t="str">
        <f>IF(Paramètres!C11&lt;&gt;"",Paramètres!C11,"")</f>
        <v>CHAUFFAGE - VENTILATION - PLOMBERIE</v>
      </c>
      <c r="F66" s="48"/>
      <c r="G66" s="48"/>
      <c r="H66" s="48"/>
      <c r="I66" s="8"/>
    </row>
    <row r="67" spans="2:9" ht="9" customHeight="1" x14ac:dyDescent="0.25">
      <c r="B67" s="5"/>
      <c r="C67" s="6"/>
      <c r="D67" s="7"/>
      <c r="E67" s="48"/>
      <c r="F67" s="48"/>
      <c r="G67" s="48"/>
      <c r="H67" s="48"/>
      <c r="I67" s="8"/>
    </row>
    <row r="68" spans="2:9" ht="9" customHeight="1" x14ac:dyDescent="0.25">
      <c r="B68" s="5"/>
      <c r="C68" s="6"/>
      <c r="D68" s="7"/>
      <c r="E68" s="48"/>
      <c r="F68" s="48"/>
      <c r="G68" s="48"/>
      <c r="H68" s="48"/>
      <c r="I68" s="8"/>
    </row>
    <row r="69" spans="2:9" ht="9" customHeight="1" x14ac:dyDescent="0.25">
      <c r="B69" s="5"/>
      <c r="C69" s="6"/>
      <c r="D69" s="7"/>
      <c r="E69" s="48"/>
      <c r="F69" s="48"/>
      <c r="G69" s="48"/>
      <c r="H69" s="48"/>
      <c r="I69" s="8"/>
    </row>
    <row r="70" spans="2:9" ht="9" customHeight="1" x14ac:dyDescent="0.25">
      <c r="B70" s="5"/>
      <c r="C70" s="6"/>
      <c r="D70" s="7"/>
      <c r="E70" s="48"/>
      <c r="F70" s="48"/>
      <c r="G70" s="48"/>
      <c r="H70" s="48"/>
      <c r="I70" s="8"/>
    </row>
    <row r="71" spans="2:9" ht="9" customHeight="1" x14ac:dyDescent="0.25">
      <c r="B71" s="5"/>
      <c r="C71" s="6"/>
      <c r="D71" s="7"/>
      <c r="E71" s="51" t="str">
        <f>IF(Paramètres!C3&lt;&gt;"",Paramètres!C3,"")</f>
        <v>DPGF</v>
      </c>
      <c r="F71" s="52"/>
      <c r="G71" s="52"/>
      <c r="H71" s="53"/>
      <c r="I71" s="8"/>
    </row>
    <row r="72" spans="2:9" ht="9" customHeight="1" x14ac:dyDescent="0.25">
      <c r="B72" s="5"/>
      <c r="C72" s="6"/>
      <c r="D72" s="7"/>
      <c r="E72" s="54"/>
      <c r="F72" s="47"/>
      <c r="G72" s="47"/>
      <c r="H72" s="55"/>
      <c r="I72" s="8"/>
    </row>
    <row r="73" spans="2:9" ht="9" customHeight="1" x14ac:dyDescent="0.25">
      <c r="B73" s="61"/>
      <c r="C73" s="59" t="s">
        <v>6</v>
      </c>
      <c r="D73" s="7"/>
      <c r="E73" s="54"/>
      <c r="F73" s="47"/>
      <c r="G73" s="47"/>
      <c r="H73" s="55"/>
      <c r="I73" s="8"/>
    </row>
    <row r="74" spans="2:9" ht="9" customHeight="1" x14ac:dyDescent="0.25">
      <c r="B74" s="61"/>
      <c r="C74" s="60"/>
      <c r="D74" s="7"/>
      <c r="E74" s="54"/>
      <c r="F74" s="47"/>
      <c r="G74" s="47"/>
      <c r="H74" s="55"/>
      <c r="I74" s="8"/>
    </row>
    <row r="75" spans="2:9" ht="9" customHeight="1" x14ac:dyDescent="0.25">
      <c r="B75" s="61"/>
      <c r="C75" s="60"/>
      <c r="D75" s="7"/>
      <c r="E75" s="54"/>
      <c r="F75" s="47"/>
      <c r="G75" s="47"/>
      <c r="H75" s="55"/>
      <c r="I75" s="8"/>
    </row>
    <row r="76" spans="2:9" ht="9" customHeight="1" x14ac:dyDescent="0.25">
      <c r="B76" s="61"/>
      <c r="C76" s="60"/>
      <c r="D76" s="7"/>
      <c r="E76" s="54"/>
      <c r="F76" s="47"/>
      <c r="G76" s="47"/>
      <c r="H76" s="55"/>
      <c r="I76" s="8"/>
    </row>
    <row r="77" spans="2:9" ht="9" customHeight="1" x14ac:dyDescent="0.25">
      <c r="B77" s="61"/>
      <c r="C77" s="60"/>
      <c r="D77" s="7"/>
      <c r="E77" s="56"/>
      <c r="F77" s="57"/>
      <c r="G77" s="57"/>
      <c r="H77" s="58"/>
      <c r="I77" s="8"/>
    </row>
    <row r="78" spans="2:9" ht="9" customHeight="1" x14ac:dyDescent="0.25">
      <c r="B78" s="61"/>
      <c r="C78" s="60"/>
      <c r="D78" s="7"/>
      <c r="E78" s="7"/>
      <c r="F78" s="7"/>
      <c r="G78" s="7"/>
      <c r="H78" s="7"/>
      <c r="I78" s="8"/>
    </row>
    <row r="79" spans="2:9" ht="9" customHeight="1" x14ac:dyDescent="0.25">
      <c r="B79" s="61"/>
      <c r="C79" s="60"/>
      <c r="D79" s="7"/>
      <c r="E79" s="7"/>
      <c r="F79" s="49" t="s">
        <v>0</v>
      </c>
      <c r="G79" s="49" t="str">
        <f>IF(Paramètres!C7&lt;&gt;"",Paramètres!C7,"")</f>
        <v>25-120</v>
      </c>
      <c r="H79" s="7"/>
      <c r="I79" s="8"/>
    </row>
    <row r="80" spans="2:9" ht="9" customHeight="1" x14ac:dyDescent="0.25">
      <c r="B80" s="61"/>
      <c r="C80" s="59" t="s">
        <v>5</v>
      </c>
      <c r="D80" s="7"/>
      <c r="E80" s="7"/>
      <c r="F80" s="49"/>
      <c r="G80" s="49"/>
      <c r="H80" s="7"/>
      <c r="I80" s="8"/>
    </row>
    <row r="81" spans="2:9" ht="9" customHeight="1" x14ac:dyDescent="0.25">
      <c r="B81" s="61"/>
      <c r="C81" s="60"/>
      <c r="D81" s="7"/>
      <c r="E81" s="7"/>
      <c r="F81" s="49" t="s">
        <v>1</v>
      </c>
      <c r="G81" s="49" t="str">
        <f>IF(Paramètres!C13&lt;&gt;"",Paramètres!C13,"")</f>
        <v>28/10/2025</v>
      </c>
      <c r="H81" s="7"/>
      <c r="I81" s="8"/>
    </row>
    <row r="82" spans="2:9" ht="9" customHeight="1" x14ac:dyDescent="0.25">
      <c r="B82" s="61"/>
      <c r="C82" s="60"/>
      <c r="D82" s="7"/>
      <c r="E82" s="7"/>
      <c r="F82" s="49"/>
      <c r="G82" s="49"/>
      <c r="H82" s="7"/>
      <c r="I82" s="8"/>
    </row>
    <row r="83" spans="2:9" ht="9" customHeight="1" x14ac:dyDescent="0.25">
      <c r="B83" s="61"/>
      <c r="C83" s="60"/>
      <c r="D83" s="7"/>
      <c r="E83" s="7"/>
      <c r="F83" s="49" t="s">
        <v>2</v>
      </c>
      <c r="G83" s="49" t="str">
        <f>IF(Paramètres!C15&lt;&gt;"",Paramètres!C15,"")</f>
        <v>PRO</v>
      </c>
      <c r="H83" s="7"/>
      <c r="I83" s="8"/>
    </row>
    <row r="84" spans="2:9" ht="9" customHeight="1" x14ac:dyDescent="0.25">
      <c r="B84" s="61"/>
      <c r="C84" s="60"/>
      <c r="D84" s="7"/>
      <c r="E84" s="7"/>
      <c r="F84" s="49"/>
      <c r="G84" s="49"/>
      <c r="H84" s="7"/>
      <c r="I84" s="8"/>
    </row>
    <row r="85" spans="2:9" ht="9" customHeight="1" x14ac:dyDescent="0.25">
      <c r="B85" s="61"/>
      <c r="C85" s="60"/>
      <c r="D85" s="7"/>
      <c r="E85" s="7"/>
      <c r="F85" s="49" t="s">
        <v>3</v>
      </c>
      <c r="G85" s="49" t="str">
        <f>IF(Paramètres!C17&lt;&gt;"",Paramètres!C17,"")</f>
        <v>Ø</v>
      </c>
      <c r="H85" s="7"/>
      <c r="I85" s="8"/>
    </row>
    <row r="86" spans="2:9" ht="9" customHeight="1" x14ac:dyDescent="0.25">
      <c r="B86" s="61"/>
      <c r="C86" s="60"/>
      <c r="D86" s="7"/>
      <c r="E86" s="7"/>
      <c r="F86" s="49"/>
      <c r="G86" s="49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mergeCells count="20">
    <mergeCell ref="C80:C86"/>
    <mergeCell ref="B80:B86"/>
    <mergeCell ref="C73:C79"/>
    <mergeCell ref="B73:B79"/>
    <mergeCell ref="F83:F84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S1227"/>
  <sheetViews>
    <sheetView showGridLines="0" workbookViewId="0">
      <pane ySplit="3" topLeftCell="A4" activePane="bottomLeft" state="frozen"/>
      <selection pane="bottomLeft"/>
    </sheetView>
  </sheetViews>
  <sheetFormatPr baseColWidth="10" defaultColWidth="8.85546875" defaultRowHeight="15" x14ac:dyDescent="0.25"/>
  <cols>
    <col min="1" max="1" width="0" hidden="1" customWidth="1"/>
    <col min="2" max="2" width="6.140625" customWidth="1"/>
    <col min="3" max="3" width="0" hidden="1" customWidth="1"/>
    <col min="4" max="4" width="28.5703125" customWidth="1"/>
    <col min="5" max="8" width="8.140625" customWidth="1"/>
    <col min="9" max="9" width="0" hidden="1" customWidth="1"/>
    <col min="10" max="10" width="8.140625" customWidth="1"/>
    <col min="11" max="12" width="12.5703125" customWidth="1"/>
    <col min="13" max="19" width="0" hidden="1" customWidth="1"/>
    <col min="20" max="69" width="10.7109375" customWidth="1"/>
  </cols>
  <sheetData>
    <row r="1" spans="1:19" ht="22.5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M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  <c r="S1" s="7" t="s">
        <v>24</v>
      </c>
    </row>
    <row r="3" spans="1:19" ht="22.5" x14ac:dyDescent="0.25">
      <c r="A3" s="7" t="s">
        <v>25</v>
      </c>
      <c r="B3" s="13" t="s">
        <v>26</v>
      </c>
      <c r="C3" s="13" t="s">
        <v>27</v>
      </c>
      <c r="D3" s="62" t="s">
        <v>28</v>
      </c>
      <c r="E3" s="62"/>
      <c r="F3" s="62"/>
      <c r="G3" s="62"/>
      <c r="H3" s="13" t="s">
        <v>14</v>
      </c>
      <c r="I3" s="13" t="s">
        <v>29</v>
      </c>
      <c r="J3" s="13" t="s">
        <v>30</v>
      </c>
      <c r="K3" s="13" t="s">
        <v>31</v>
      </c>
      <c r="L3" s="13" t="s">
        <v>32</v>
      </c>
      <c r="M3" s="13" t="s">
        <v>33</v>
      </c>
      <c r="N3" s="13" t="s">
        <v>34</v>
      </c>
      <c r="O3" s="13" t="s">
        <v>35</v>
      </c>
      <c r="P3" s="13" t="s">
        <v>36</v>
      </c>
      <c r="Q3" s="13" t="s">
        <v>37</v>
      </c>
      <c r="R3" s="13" t="s">
        <v>38</v>
      </c>
      <c r="S3" s="13" t="s">
        <v>39</v>
      </c>
    </row>
    <row r="4" spans="1:19" x14ac:dyDescent="0.25">
      <c r="A4" s="7">
        <v>2</v>
      </c>
      <c r="B4" s="14" t="s">
        <v>40</v>
      </c>
      <c r="C4" s="14"/>
      <c r="D4" s="63" t="s">
        <v>41</v>
      </c>
      <c r="E4" s="63"/>
      <c r="F4" s="63"/>
      <c r="G4" s="63"/>
      <c r="H4" s="15"/>
      <c r="I4" s="15"/>
      <c r="J4" s="15"/>
      <c r="K4" s="15"/>
      <c r="L4" s="15"/>
      <c r="M4" s="7"/>
    </row>
    <row r="5" spans="1:19" hidden="1" x14ac:dyDescent="0.25">
      <c r="A5" s="7">
        <v>3</v>
      </c>
    </row>
    <row r="6" spans="1:19" hidden="1" x14ac:dyDescent="0.25">
      <c r="A6" s="7" t="s">
        <v>42</v>
      </c>
    </row>
    <row r="7" spans="1:19" hidden="1" x14ac:dyDescent="0.25">
      <c r="A7" s="7">
        <v>3</v>
      </c>
    </row>
    <row r="8" spans="1:19" hidden="1" x14ac:dyDescent="0.25">
      <c r="A8" s="7" t="s">
        <v>42</v>
      </c>
    </row>
    <row r="9" spans="1:19" x14ac:dyDescent="0.25">
      <c r="A9" s="7">
        <v>3</v>
      </c>
      <c r="B9" s="14" t="s">
        <v>43</v>
      </c>
      <c r="C9" s="14"/>
      <c r="D9" s="63" t="s">
        <v>44</v>
      </c>
      <c r="E9" s="63"/>
      <c r="F9" s="63"/>
      <c r="G9" s="63"/>
      <c r="H9" s="15"/>
      <c r="I9" s="15"/>
      <c r="J9" s="15"/>
      <c r="K9" s="15"/>
      <c r="L9" s="15"/>
      <c r="M9" s="7"/>
    </row>
    <row r="10" spans="1:19" x14ac:dyDescent="0.25">
      <c r="A10" s="7">
        <v>4</v>
      </c>
      <c r="B10" s="16" t="s">
        <v>45</v>
      </c>
      <c r="C10" s="16"/>
      <c r="D10" s="64" t="s">
        <v>46</v>
      </c>
      <c r="E10" s="64"/>
      <c r="F10" s="64"/>
      <c r="G10" s="64"/>
      <c r="H10" s="17"/>
      <c r="I10" s="17"/>
      <c r="J10" s="17"/>
      <c r="K10" s="17"/>
      <c r="L10" s="17"/>
      <c r="M10" s="7"/>
    </row>
    <row r="11" spans="1:19" hidden="1" x14ac:dyDescent="0.25">
      <c r="A11" s="7" t="s">
        <v>47</v>
      </c>
    </row>
    <row r="12" spans="1:19" hidden="1" x14ac:dyDescent="0.25">
      <c r="A12" s="7" t="s">
        <v>48</v>
      </c>
    </row>
    <row r="13" spans="1:19" hidden="1" x14ac:dyDescent="0.25">
      <c r="A13" s="7" t="s">
        <v>48</v>
      </c>
    </row>
    <row r="14" spans="1:19" hidden="1" x14ac:dyDescent="0.25">
      <c r="A14" s="7" t="s">
        <v>48</v>
      </c>
    </row>
    <row r="15" spans="1:19" hidden="1" x14ac:dyDescent="0.25">
      <c r="A15" s="7" t="s">
        <v>48</v>
      </c>
    </row>
    <row r="16" spans="1:19" hidden="1" x14ac:dyDescent="0.25">
      <c r="A16" s="7" t="s">
        <v>48</v>
      </c>
    </row>
    <row r="17" spans="1:19" hidden="1" x14ac:dyDescent="0.25">
      <c r="A17" s="7" t="s">
        <v>48</v>
      </c>
    </row>
    <row r="18" spans="1:19" hidden="1" x14ac:dyDescent="0.25">
      <c r="A18" s="7" t="s">
        <v>48</v>
      </c>
    </row>
    <row r="19" spans="1:19" hidden="1" x14ac:dyDescent="0.25">
      <c r="A19" s="7" t="s">
        <v>48</v>
      </c>
    </row>
    <row r="20" spans="1:19" x14ac:dyDescent="0.25">
      <c r="A20" s="7">
        <v>9</v>
      </c>
      <c r="B20" s="18"/>
      <c r="C20" s="18"/>
      <c r="D20" s="65" t="s">
        <v>49</v>
      </c>
      <c r="E20" s="66"/>
      <c r="F20" s="66"/>
      <c r="G20" s="66"/>
      <c r="H20" s="21" t="s">
        <v>50</v>
      </c>
      <c r="I20" s="22">
        <v>0</v>
      </c>
      <c r="J20" s="22"/>
      <c r="K20" s="23"/>
      <c r="L20" s="23">
        <f>IF(AND(I20= "",J20= ""), 0, ROUND(ROUND(K20, 2) * ROUND(IF(J20="",I20,J20),  0), 2))</f>
        <v>0</v>
      </c>
      <c r="M20" s="7"/>
      <c r="O20" s="24">
        <v>0.2</v>
      </c>
      <c r="S20" s="7">
        <v>200</v>
      </c>
    </row>
    <row r="21" spans="1:19" hidden="1" x14ac:dyDescent="0.25">
      <c r="A21" s="7" t="s">
        <v>51</v>
      </c>
    </row>
    <row r="22" spans="1:19" x14ac:dyDescent="0.25">
      <c r="A22" s="7">
        <v>9</v>
      </c>
      <c r="B22" s="18"/>
      <c r="C22" s="18"/>
      <c r="D22" s="65" t="s">
        <v>52</v>
      </c>
      <c r="E22" s="66"/>
      <c r="F22" s="66"/>
      <c r="G22" s="66"/>
      <c r="H22" s="21" t="s">
        <v>50</v>
      </c>
      <c r="I22" s="22">
        <v>0</v>
      </c>
      <c r="J22" s="22"/>
      <c r="K22" s="23"/>
      <c r="L22" s="23">
        <f>IF(AND(I22= "",J22= ""), 0, ROUND(ROUND(K22, 2) * ROUND(IF(J22="",I22,J22),  0), 2))</f>
        <v>0</v>
      </c>
      <c r="M22" s="7"/>
      <c r="O22" s="24">
        <v>0.2</v>
      </c>
      <c r="S22" s="7">
        <v>200</v>
      </c>
    </row>
    <row r="23" spans="1:19" hidden="1" x14ac:dyDescent="0.25">
      <c r="A23" s="7" t="s">
        <v>51</v>
      </c>
    </row>
    <row r="24" spans="1:19" x14ac:dyDescent="0.25">
      <c r="A24" s="7">
        <v>9</v>
      </c>
      <c r="B24" s="18"/>
      <c r="C24" s="18"/>
      <c r="D24" s="65" t="s">
        <v>53</v>
      </c>
      <c r="E24" s="66"/>
      <c r="F24" s="66"/>
      <c r="G24" s="66"/>
      <c r="H24" s="21" t="s">
        <v>50</v>
      </c>
      <c r="I24" s="22">
        <v>0</v>
      </c>
      <c r="J24" s="22"/>
      <c r="K24" s="23"/>
      <c r="L24" s="23">
        <f>IF(AND(I24= "",J24= ""), 0, ROUND(ROUND(K24, 2) * ROUND(IF(J24="",I24,J24),  0), 2))</f>
        <v>0</v>
      </c>
      <c r="M24" s="7"/>
      <c r="O24" s="24">
        <v>0.2</v>
      </c>
      <c r="S24" s="7">
        <v>200</v>
      </c>
    </row>
    <row r="25" spans="1:19" hidden="1" x14ac:dyDescent="0.25">
      <c r="A25" s="7" t="s">
        <v>51</v>
      </c>
    </row>
    <row r="26" spans="1:19" x14ac:dyDescent="0.25">
      <c r="A26" s="7">
        <v>9</v>
      </c>
      <c r="B26" s="18"/>
      <c r="C26" s="18"/>
      <c r="D26" s="65" t="s">
        <v>54</v>
      </c>
      <c r="E26" s="66"/>
      <c r="F26" s="66"/>
      <c r="G26" s="66"/>
      <c r="H26" s="21" t="s">
        <v>50</v>
      </c>
      <c r="I26" s="22">
        <v>0</v>
      </c>
      <c r="J26" s="22"/>
      <c r="K26" s="23"/>
      <c r="L26" s="23">
        <f>IF(AND(I26= "",J26= ""), 0, ROUND(ROUND(K26, 2) * ROUND(IF(J26="",I26,J26),  0), 2))</f>
        <v>0</v>
      </c>
      <c r="M26" s="7"/>
      <c r="O26" s="24">
        <v>0.2</v>
      </c>
      <c r="S26" s="7">
        <v>200</v>
      </c>
    </row>
    <row r="27" spans="1:19" hidden="1" x14ac:dyDescent="0.25">
      <c r="A27" s="7" t="s">
        <v>51</v>
      </c>
    </row>
    <row r="28" spans="1:19" x14ac:dyDescent="0.25">
      <c r="A28" s="7" t="s">
        <v>55</v>
      </c>
      <c r="B28" s="20"/>
      <c r="C28" s="20"/>
      <c r="D28" s="66"/>
      <c r="E28" s="66"/>
      <c r="F28" s="66"/>
      <c r="G28" s="66"/>
      <c r="H28" s="20"/>
      <c r="I28" s="20"/>
      <c r="J28" s="20"/>
      <c r="K28" s="20"/>
      <c r="L28" s="20"/>
    </row>
    <row r="29" spans="1:19" x14ac:dyDescent="0.25">
      <c r="B29" s="20"/>
      <c r="C29" s="20"/>
      <c r="D29" s="69" t="s">
        <v>46</v>
      </c>
      <c r="E29" s="70"/>
      <c r="F29" s="70"/>
      <c r="G29" s="70"/>
      <c r="H29" s="67"/>
      <c r="I29" s="67"/>
      <c r="J29" s="67"/>
      <c r="K29" s="67"/>
      <c r="L29" s="68"/>
    </row>
    <row r="30" spans="1:19" x14ac:dyDescent="0.25">
      <c r="B30" s="20"/>
      <c r="C30" s="20"/>
      <c r="D30" s="72"/>
      <c r="E30" s="46"/>
      <c r="F30" s="46"/>
      <c r="G30" s="46"/>
      <c r="H30" s="46"/>
      <c r="I30" s="46"/>
      <c r="J30" s="46"/>
      <c r="K30" s="46"/>
      <c r="L30" s="71"/>
    </row>
    <row r="31" spans="1:19" x14ac:dyDescent="0.25">
      <c r="B31" s="20"/>
      <c r="C31" s="20"/>
      <c r="D31" s="75" t="s">
        <v>56</v>
      </c>
      <c r="E31" s="76"/>
      <c r="F31" s="76"/>
      <c r="G31" s="76"/>
      <c r="H31" s="73">
        <f>SUMIF(M11:M28, IF(M10="","",M10), L11:L28)</f>
        <v>0</v>
      </c>
      <c r="I31" s="73"/>
      <c r="J31" s="73"/>
      <c r="K31" s="73"/>
      <c r="L31" s="74"/>
    </row>
    <row r="32" spans="1:19" hidden="1" x14ac:dyDescent="0.25">
      <c r="B32" s="20"/>
      <c r="C32" s="20"/>
      <c r="D32" s="79" t="s">
        <v>57</v>
      </c>
      <c r="E32" s="80"/>
      <c r="F32" s="80"/>
      <c r="G32" s="80"/>
      <c r="H32" s="77">
        <f>ROUND(SUMIF(M11:M28, IF(M10="","",M10), L11:L28) * 0.2, 2)</f>
        <v>0</v>
      </c>
      <c r="I32" s="77"/>
      <c r="J32" s="77"/>
      <c r="K32" s="77"/>
      <c r="L32" s="78"/>
    </row>
    <row r="33" spans="1:19" hidden="1" x14ac:dyDescent="0.25">
      <c r="B33" s="20"/>
      <c r="C33" s="20"/>
      <c r="D33" s="75" t="s">
        <v>58</v>
      </c>
      <c r="E33" s="76"/>
      <c r="F33" s="76"/>
      <c r="G33" s="76"/>
      <c r="H33" s="73">
        <f>SUM(H31:H32)</f>
        <v>0</v>
      </c>
      <c r="I33" s="73"/>
      <c r="J33" s="73"/>
      <c r="K33" s="73"/>
      <c r="L33" s="74"/>
    </row>
    <row r="34" spans="1:19" x14ac:dyDescent="0.25">
      <c r="A34" s="7">
        <v>4</v>
      </c>
      <c r="B34" s="16" t="s">
        <v>59</v>
      </c>
      <c r="C34" s="16"/>
      <c r="D34" s="64" t="s">
        <v>60</v>
      </c>
      <c r="E34" s="64"/>
      <c r="F34" s="64"/>
      <c r="G34" s="64"/>
      <c r="H34" s="17"/>
      <c r="I34" s="17"/>
      <c r="J34" s="17"/>
      <c r="K34" s="17"/>
      <c r="L34" s="17"/>
      <c r="M34" s="7"/>
    </row>
    <row r="35" spans="1:19" hidden="1" x14ac:dyDescent="0.25">
      <c r="A35" s="7" t="s">
        <v>47</v>
      </c>
    </row>
    <row r="36" spans="1:19" x14ac:dyDescent="0.25">
      <c r="A36" s="7">
        <v>9</v>
      </c>
      <c r="B36" s="18"/>
      <c r="C36" s="18"/>
      <c r="D36" s="65" t="s">
        <v>61</v>
      </c>
      <c r="E36" s="66"/>
      <c r="F36" s="66"/>
      <c r="G36" s="66"/>
      <c r="H36" s="21" t="s">
        <v>50</v>
      </c>
      <c r="I36" s="22">
        <v>0</v>
      </c>
      <c r="J36" s="22"/>
      <c r="K36" s="23"/>
      <c r="L36" s="23">
        <f>IF(AND(I36= "",J36= ""), 0, ROUND(ROUND(K36, 2) * ROUND(IF(J36="",I36,J36),  0), 2))</f>
        <v>0</v>
      </c>
      <c r="M36" s="7"/>
      <c r="O36" s="24">
        <v>0.2</v>
      </c>
      <c r="S36" s="7">
        <v>200</v>
      </c>
    </row>
    <row r="37" spans="1:19" hidden="1" x14ac:dyDescent="0.25">
      <c r="A37" s="7" t="s">
        <v>51</v>
      </c>
    </row>
    <row r="38" spans="1:19" x14ac:dyDescent="0.25">
      <c r="A38" s="7">
        <v>9</v>
      </c>
      <c r="B38" s="18"/>
      <c r="C38" s="18"/>
      <c r="D38" s="65" t="s">
        <v>62</v>
      </c>
      <c r="E38" s="66"/>
      <c r="F38" s="66"/>
      <c r="G38" s="66"/>
      <c r="H38" s="21" t="s">
        <v>50</v>
      </c>
      <c r="I38" s="22">
        <v>0</v>
      </c>
      <c r="J38" s="22"/>
      <c r="K38" s="23"/>
      <c r="L38" s="23">
        <f>IF(AND(I38= "",J38= ""), 0, ROUND(ROUND(K38, 2) * ROUND(IF(J38="",I38,J38),  0), 2))</f>
        <v>0</v>
      </c>
      <c r="M38" s="7"/>
      <c r="O38" s="24">
        <v>0.2</v>
      </c>
      <c r="S38" s="7">
        <v>200</v>
      </c>
    </row>
    <row r="39" spans="1:19" hidden="1" x14ac:dyDescent="0.25">
      <c r="A39" s="7" t="s">
        <v>51</v>
      </c>
    </row>
    <row r="40" spans="1:19" hidden="1" x14ac:dyDescent="0.25">
      <c r="A40" s="7" t="s">
        <v>48</v>
      </c>
    </row>
    <row r="41" spans="1:19" x14ac:dyDescent="0.25">
      <c r="A41" s="7" t="s">
        <v>55</v>
      </c>
      <c r="B41" s="20"/>
      <c r="C41" s="20"/>
      <c r="D41" s="66"/>
      <c r="E41" s="66"/>
      <c r="F41" s="66"/>
      <c r="G41" s="66"/>
      <c r="H41" s="20"/>
      <c r="I41" s="20"/>
      <c r="J41" s="20"/>
      <c r="K41" s="20"/>
      <c r="L41" s="20"/>
    </row>
    <row r="42" spans="1:19" x14ac:dyDescent="0.25">
      <c r="B42" s="20"/>
      <c r="C42" s="20"/>
      <c r="D42" s="69" t="s">
        <v>60</v>
      </c>
      <c r="E42" s="70"/>
      <c r="F42" s="70"/>
      <c r="G42" s="70"/>
      <c r="H42" s="67"/>
      <c r="I42" s="67"/>
      <c r="J42" s="67"/>
      <c r="K42" s="67"/>
      <c r="L42" s="68"/>
    </row>
    <row r="43" spans="1:19" x14ac:dyDescent="0.25">
      <c r="B43" s="20"/>
      <c r="C43" s="20"/>
      <c r="D43" s="72"/>
      <c r="E43" s="46"/>
      <c r="F43" s="46"/>
      <c r="G43" s="46"/>
      <c r="H43" s="46"/>
      <c r="I43" s="46"/>
      <c r="J43" s="46"/>
      <c r="K43" s="46"/>
      <c r="L43" s="71"/>
    </row>
    <row r="44" spans="1:19" x14ac:dyDescent="0.25">
      <c r="B44" s="20"/>
      <c r="C44" s="20"/>
      <c r="D44" s="75" t="s">
        <v>56</v>
      </c>
      <c r="E44" s="76"/>
      <c r="F44" s="76"/>
      <c r="G44" s="76"/>
      <c r="H44" s="73">
        <f>SUMIF(M35:M41, IF(M34="","",M34), L35:L41)</f>
        <v>0</v>
      </c>
      <c r="I44" s="73"/>
      <c r="J44" s="73"/>
      <c r="K44" s="73"/>
      <c r="L44" s="74"/>
    </row>
    <row r="45" spans="1:19" hidden="1" x14ac:dyDescent="0.25">
      <c r="B45" s="20"/>
      <c r="C45" s="20"/>
      <c r="D45" s="79" t="s">
        <v>57</v>
      </c>
      <c r="E45" s="80"/>
      <c r="F45" s="80"/>
      <c r="G45" s="80"/>
      <c r="H45" s="77">
        <f>ROUND(SUMIF(M35:M41, IF(M34="","",M34), L35:L41) * 0.2, 2)</f>
        <v>0</v>
      </c>
      <c r="I45" s="77"/>
      <c r="J45" s="77"/>
      <c r="K45" s="77"/>
      <c r="L45" s="78"/>
    </row>
    <row r="46" spans="1:19" hidden="1" x14ac:dyDescent="0.25">
      <c r="B46" s="20"/>
      <c r="C46" s="20"/>
      <c r="D46" s="75" t="s">
        <v>58</v>
      </c>
      <c r="E46" s="76"/>
      <c r="F46" s="76"/>
      <c r="G46" s="76"/>
      <c r="H46" s="73">
        <f>SUM(H44:H45)</f>
        <v>0</v>
      </c>
      <c r="I46" s="73"/>
      <c r="J46" s="73"/>
      <c r="K46" s="73"/>
      <c r="L46" s="74"/>
    </row>
    <row r="47" spans="1:19" x14ac:dyDescent="0.25">
      <c r="A47" s="7">
        <v>4</v>
      </c>
      <c r="B47" s="16" t="s">
        <v>63</v>
      </c>
      <c r="C47" s="16"/>
      <c r="D47" s="64" t="s">
        <v>64</v>
      </c>
      <c r="E47" s="64"/>
      <c r="F47" s="64"/>
      <c r="G47" s="64"/>
      <c r="H47" s="17"/>
      <c r="I47" s="17"/>
      <c r="J47" s="17"/>
      <c r="K47" s="17"/>
      <c r="L47" s="17"/>
      <c r="M47" s="7"/>
    </row>
    <row r="48" spans="1:19" hidden="1" x14ac:dyDescent="0.25">
      <c r="A48" s="7" t="s">
        <v>47</v>
      </c>
    </row>
    <row r="49" spans="1:19" x14ac:dyDescent="0.25">
      <c r="A49" s="7">
        <v>9</v>
      </c>
      <c r="B49" s="18"/>
      <c r="C49" s="18"/>
      <c r="D49" s="65" t="s">
        <v>65</v>
      </c>
      <c r="E49" s="66"/>
      <c r="F49" s="66"/>
      <c r="G49" s="66"/>
      <c r="H49" s="21" t="s">
        <v>50</v>
      </c>
      <c r="I49" s="22">
        <v>0</v>
      </c>
      <c r="J49" s="22"/>
      <c r="K49" s="23"/>
      <c r="L49" s="23">
        <f>IF(AND(I49= "",J49= ""), 0, ROUND(ROUND(K49, 2) * ROUND(IF(J49="",I49,J49),  0), 2))</f>
        <v>0</v>
      </c>
      <c r="M49" s="7"/>
      <c r="O49" s="24">
        <v>0.2</v>
      </c>
      <c r="S49" s="7">
        <v>200</v>
      </c>
    </row>
    <row r="50" spans="1:19" hidden="1" x14ac:dyDescent="0.25">
      <c r="A50" s="7" t="s">
        <v>51</v>
      </c>
    </row>
    <row r="51" spans="1:19" hidden="1" x14ac:dyDescent="0.25">
      <c r="A51" s="7" t="s">
        <v>48</v>
      </c>
    </row>
    <row r="52" spans="1:19" hidden="1" x14ac:dyDescent="0.25">
      <c r="A52" s="7" t="s">
        <v>48</v>
      </c>
    </row>
    <row r="53" spans="1:19" hidden="1" x14ac:dyDescent="0.25">
      <c r="A53" s="7" t="s">
        <v>48</v>
      </c>
    </row>
    <row r="54" spans="1:19" hidden="1" x14ac:dyDescent="0.25">
      <c r="A54" s="7" t="s">
        <v>48</v>
      </c>
    </row>
    <row r="55" spans="1:19" hidden="1" x14ac:dyDescent="0.25">
      <c r="A55" s="7" t="s">
        <v>48</v>
      </c>
    </row>
    <row r="56" spans="1:19" hidden="1" x14ac:dyDescent="0.25">
      <c r="A56" s="7" t="s">
        <v>48</v>
      </c>
    </row>
    <row r="57" spans="1:19" hidden="1" x14ac:dyDescent="0.25">
      <c r="A57" s="7" t="s">
        <v>48</v>
      </c>
    </row>
    <row r="58" spans="1:19" x14ac:dyDescent="0.25">
      <c r="A58" s="7" t="s">
        <v>55</v>
      </c>
      <c r="B58" s="20"/>
      <c r="C58" s="20"/>
      <c r="D58" s="66"/>
      <c r="E58" s="66"/>
      <c r="F58" s="66"/>
      <c r="G58" s="66"/>
      <c r="H58" s="20"/>
      <c r="I58" s="20"/>
      <c r="J58" s="20"/>
      <c r="K58" s="20"/>
      <c r="L58" s="20"/>
    </row>
    <row r="59" spans="1:19" x14ac:dyDescent="0.25">
      <c r="B59" s="20"/>
      <c r="C59" s="20"/>
      <c r="D59" s="69" t="s">
        <v>64</v>
      </c>
      <c r="E59" s="70"/>
      <c r="F59" s="70"/>
      <c r="G59" s="70"/>
      <c r="H59" s="67"/>
      <c r="I59" s="67"/>
      <c r="J59" s="67"/>
      <c r="K59" s="67"/>
      <c r="L59" s="68"/>
    </row>
    <row r="60" spans="1:19" x14ac:dyDescent="0.25">
      <c r="B60" s="20"/>
      <c r="C60" s="20"/>
      <c r="D60" s="72"/>
      <c r="E60" s="46"/>
      <c r="F60" s="46"/>
      <c r="G60" s="46"/>
      <c r="H60" s="46"/>
      <c r="I60" s="46"/>
      <c r="J60" s="46"/>
      <c r="K60" s="46"/>
      <c r="L60" s="71"/>
    </row>
    <row r="61" spans="1:19" x14ac:dyDescent="0.25">
      <c r="B61" s="20"/>
      <c r="C61" s="20"/>
      <c r="D61" s="75" t="s">
        <v>56</v>
      </c>
      <c r="E61" s="76"/>
      <c r="F61" s="76"/>
      <c r="G61" s="76"/>
      <c r="H61" s="73">
        <f>SUMIF(M48:M58, IF(M47="","",M47), L48:L58)</f>
        <v>0</v>
      </c>
      <c r="I61" s="73"/>
      <c r="J61" s="73"/>
      <c r="K61" s="73"/>
      <c r="L61" s="74"/>
    </row>
    <row r="62" spans="1:19" hidden="1" x14ac:dyDescent="0.25">
      <c r="B62" s="20"/>
      <c r="C62" s="20"/>
      <c r="D62" s="79" t="s">
        <v>57</v>
      </c>
      <c r="E62" s="80"/>
      <c r="F62" s="80"/>
      <c r="G62" s="80"/>
      <c r="H62" s="77">
        <f>ROUND(SUMIF(M48:M58, IF(M47="","",M47), L48:L58) * 0.2, 2)</f>
        <v>0</v>
      </c>
      <c r="I62" s="77"/>
      <c r="J62" s="77"/>
      <c r="K62" s="77"/>
      <c r="L62" s="78"/>
    </row>
    <row r="63" spans="1:19" hidden="1" x14ac:dyDescent="0.25">
      <c r="B63" s="20"/>
      <c r="C63" s="20"/>
      <c r="D63" s="75" t="s">
        <v>58</v>
      </c>
      <c r="E63" s="76"/>
      <c r="F63" s="76"/>
      <c r="G63" s="76"/>
      <c r="H63" s="73">
        <f>SUM(H61:H62)</f>
        <v>0</v>
      </c>
      <c r="I63" s="73"/>
      <c r="J63" s="73"/>
      <c r="K63" s="73"/>
      <c r="L63" s="74"/>
    </row>
    <row r="64" spans="1:19" x14ac:dyDescent="0.25">
      <c r="A64" s="7">
        <v>4</v>
      </c>
      <c r="B64" s="16" t="s">
        <v>66</v>
      </c>
      <c r="C64" s="16"/>
      <c r="D64" s="64" t="s">
        <v>67</v>
      </c>
      <c r="E64" s="64"/>
      <c r="F64" s="64"/>
      <c r="G64" s="64"/>
      <c r="H64" s="17"/>
      <c r="I64" s="17"/>
      <c r="J64" s="17"/>
      <c r="K64" s="17"/>
      <c r="L64" s="17"/>
      <c r="M64" s="7"/>
    </row>
    <row r="65" spans="1:19" hidden="1" x14ac:dyDescent="0.25">
      <c r="A65" s="7" t="s">
        <v>47</v>
      </c>
    </row>
    <row r="66" spans="1:19" hidden="1" x14ac:dyDescent="0.25">
      <c r="A66" s="7" t="s">
        <v>48</v>
      </c>
    </row>
    <row r="67" spans="1:19" hidden="1" x14ac:dyDescent="0.25">
      <c r="A67" s="7" t="s">
        <v>48</v>
      </c>
    </row>
    <row r="68" spans="1:19" hidden="1" x14ac:dyDescent="0.25">
      <c r="A68" s="7" t="s">
        <v>48</v>
      </c>
    </row>
    <row r="69" spans="1:19" hidden="1" x14ac:dyDescent="0.25">
      <c r="A69" s="7" t="s">
        <v>48</v>
      </c>
    </row>
    <row r="70" spans="1:19" hidden="1" x14ac:dyDescent="0.25">
      <c r="A70" s="7" t="s">
        <v>48</v>
      </c>
    </row>
    <row r="71" spans="1:19" hidden="1" x14ac:dyDescent="0.25">
      <c r="A71" s="7" t="s">
        <v>48</v>
      </c>
    </row>
    <row r="72" spans="1:19" x14ac:dyDescent="0.25">
      <c r="A72" s="7">
        <v>9</v>
      </c>
      <c r="B72" s="18"/>
      <c r="C72" s="18"/>
      <c r="D72" s="65" t="s">
        <v>68</v>
      </c>
      <c r="E72" s="66"/>
      <c r="F72" s="66"/>
      <c r="G72" s="66"/>
      <c r="H72" s="21" t="s">
        <v>13</v>
      </c>
      <c r="I72" s="25">
        <v>0</v>
      </c>
      <c r="J72" s="25"/>
      <c r="K72" s="23"/>
      <c r="L72" s="23">
        <f>IF(AND(I72= "",J72= ""), 0, ROUND(ROUND(K72, 2) * ROUND(IF(J72="",I72,J72),  3), 2))</f>
        <v>0</v>
      </c>
      <c r="M72" s="7"/>
      <c r="O72" s="24">
        <v>0.2</v>
      </c>
      <c r="S72" s="7">
        <v>200</v>
      </c>
    </row>
    <row r="73" spans="1:19" hidden="1" x14ac:dyDescent="0.25">
      <c r="A73" s="7" t="s">
        <v>51</v>
      </c>
    </row>
    <row r="74" spans="1:19" x14ac:dyDescent="0.25">
      <c r="A74" s="7">
        <v>9</v>
      </c>
      <c r="B74" s="18"/>
      <c r="C74" s="18"/>
      <c r="D74" s="65" t="s">
        <v>69</v>
      </c>
      <c r="E74" s="66"/>
      <c r="F74" s="66"/>
      <c r="G74" s="66"/>
      <c r="H74" s="21" t="s">
        <v>70</v>
      </c>
      <c r="I74" s="25">
        <v>0</v>
      </c>
      <c r="J74" s="25"/>
      <c r="K74" s="23"/>
      <c r="L74" s="23">
        <f>IF(AND(I74= "",J74= ""), 0, ROUND(ROUND(K74, 2) * ROUND(IF(J74="",I74,J74),  3), 2))</f>
        <v>0</v>
      </c>
      <c r="M74" s="7"/>
      <c r="O74" s="24">
        <v>0.2</v>
      </c>
      <c r="S74" s="7">
        <v>200</v>
      </c>
    </row>
    <row r="75" spans="1:19" hidden="1" x14ac:dyDescent="0.25">
      <c r="A75" s="7" t="s">
        <v>51</v>
      </c>
    </row>
    <row r="76" spans="1:19" x14ac:dyDescent="0.25">
      <c r="A76" s="7">
        <v>9</v>
      </c>
      <c r="B76" s="18"/>
      <c r="C76" s="18"/>
      <c r="D76" s="65" t="s">
        <v>71</v>
      </c>
      <c r="E76" s="66"/>
      <c r="F76" s="66"/>
      <c r="G76" s="66"/>
      <c r="H76" s="21" t="s">
        <v>50</v>
      </c>
      <c r="I76" s="22">
        <v>0</v>
      </c>
      <c r="J76" s="22"/>
      <c r="K76" s="23"/>
      <c r="L76" s="23">
        <f>IF(AND(I76= "",J76= ""), 0, ROUND(ROUND(K76, 2) * ROUND(IF(J76="",I76,J76),  0), 2))</f>
        <v>0</v>
      </c>
      <c r="M76" s="7"/>
      <c r="O76" s="24">
        <v>0.2</v>
      </c>
      <c r="S76" s="7">
        <v>200</v>
      </c>
    </row>
    <row r="77" spans="1:19" hidden="1" x14ac:dyDescent="0.25">
      <c r="A77" s="7" t="s">
        <v>51</v>
      </c>
    </row>
    <row r="78" spans="1:19" x14ac:dyDescent="0.25">
      <c r="A78" s="7" t="s">
        <v>55</v>
      </c>
      <c r="B78" s="20"/>
      <c r="C78" s="20"/>
      <c r="D78" s="66"/>
      <c r="E78" s="66"/>
      <c r="F78" s="66"/>
      <c r="G78" s="66"/>
      <c r="H78" s="20"/>
      <c r="I78" s="20"/>
      <c r="J78" s="20"/>
      <c r="K78" s="20"/>
      <c r="L78" s="20"/>
    </row>
    <row r="79" spans="1:19" ht="26.45" customHeight="1" x14ac:dyDescent="0.25">
      <c r="B79" s="20"/>
      <c r="C79" s="20"/>
      <c r="D79" s="69" t="s">
        <v>67</v>
      </c>
      <c r="E79" s="70"/>
      <c r="F79" s="70"/>
      <c r="G79" s="70"/>
      <c r="H79" s="67"/>
      <c r="I79" s="67"/>
      <c r="J79" s="67"/>
      <c r="K79" s="67"/>
      <c r="L79" s="68"/>
    </row>
    <row r="80" spans="1:19" x14ac:dyDescent="0.25">
      <c r="B80" s="20"/>
      <c r="C80" s="20"/>
      <c r="D80" s="72"/>
      <c r="E80" s="46"/>
      <c r="F80" s="46"/>
      <c r="G80" s="46"/>
      <c r="H80" s="46"/>
      <c r="I80" s="46"/>
      <c r="J80" s="46"/>
      <c r="K80" s="46"/>
      <c r="L80" s="71"/>
    </row>
    <row r="81" spans="1:19" x14ac:dyDescent="0.25">
      <c r="B81" s="20"/>
      <c r="C81" s="20"/>
      <c r="D81" s="75" t="s">
        <v>56</v>
      </c>
      <c r="E81" s="76"/>
      <c r="F81" s="76"/>
      <c r="G81" s="76"/>
      <c r="H81" s="73">
        <f>SUMIF(M65:M78, IF(M64="","",M64), L65:L78)</f>
        <v>0</v>
      </c>
      <c r="I81" s="73"/>
      <c r="J81" s="73"/>
      <c r="K81" s="73"/>
      <c r="L81" s="74"/>
    </row>
    <row r="82" spans="1:19" hidden="1" x14ac:dyDescent="0.25">
      <c r="B82" s="20"/>
      <c r="C82" s="20"/>
      <c r="D82" s="79" t="s">
        <v>57</v>
      </c>
      <c r="E82" s="80"/>
      <c r="F82" s="80"/>
      <c r="G82" s="80"/>
      <c r="H82" s="77">
        <f>ROUND(SUMIF(M65:M78, IF(M64="","",M64), L65:L78) * 0.2, 2)</f>
        <v>0</v>
      </c>
      <c r="I82" s="77"/>
      <c r="J82" s="77"/>
      <c r="K82" s="77"/>
      <c r="L82" s="78"/>
    </row>
    <row r="83" spans="1:19" hidden="1" x14ac:dyDescent="0.25">
      <c r="B83" s="20"/>
      <c r="C83" s="20"/>
      <c r="D83" s="75" t="s">
        <v>58</v>
      </c>
      <c r="E83" s="76"/>
      <c r="F83" s="76"/>
      <c r="G83" s="76"/>
      <c r="H83" s="73">
        <f>SUM(H81:H82)</f>
        <v>0</v>
      </c>
      <c r="I83" s="73"/>
      <c r="J83" s="73"/>
      <c r="K83" s="73"/>
      <c r="L83" s="74"/>
    </row>
    <row r="84" spans="1:19" x14ac:dyDescent="0.25">
      <c r="A84" s="7" t="s">
        <v>42</v>
      </c>
      <c r="B84" s="20"/>
      <c r="C84" s="20"/>
      <c r="D84" s="66"/>
      <c r="E84" s="66"/>
      <c r="F84" s="66"/>
      <c r="G84" s="66"/>
      <c r="H84" s="20"/>
      <c r="I84" s="20"/>
      <c r="J84" s="20"/>
      <c r="K84" s="20"/>
      <c r="L84" s="20"/>
    </row>
    <row r="85" spans="1:19" x14ac:dyDescent="0.25">
      <c r="B85" s="20"/>
      <c r="C85" s="20"/>
      <c r="D85" s="83" t="s">
        <v>44</v>
      </c>
      <c r="E85" s="84"/>
      <c r="F85" s="84"/>
      <c r="G85" s="84"/>
      <c r="H85" s="81"/>
      <c r="I85" s="81"/>
      <c r="J85" s="81"/>
      <c r="K85" s="81"/>
      <c r="L85" s="82"/>
    </row>
    <row r="86" spans="1:19" x14ac:dyDescent="0.25">
      <c r="B86" s="20"/>
      <c r="C86" s="20"/>
      <c r="D86" s="72"/>
      <c r="E86" s="46"/>
      <c r="F86" s="46"/>
      <c r="G86" s="46"/>
      <c r="H86" s="46"/>
      <c r="I86" s="46"/>
      <c r="J86" s="46"/>
      <c r="K86" s="46"/>
      <c r="L86" s="71"/>
    </row>
    <row r="87" spans="1:19" x14ac:dyDescent="0.25">
      <c r="B87" s="20"/>
      <c r="C87" s="20"/>
      <c r="D87" s="87" t="s">
        <v>56</v>
      </c>
      <c r="E87" s="88"/>
      <c r="F87" s="88"/>
      <c r="G87" s="88"/>
      <c r="H87" s="85">
        <f>SUMIF(M10:M84, IF(M9="","",M9), L10:L84)</f>
        <v>0</v>
      </c>
      <c r="I87" s="85"/>
      <c r="J87" s="85"/>
      <c r="K87" s="85"/>
      <c r="L87" s="86"/>
    </row>
    <row r="88" spans="1:19" hidden="1" x14ac:dyDescent="0.25">
      <c r="B88" s="20"/>
      <c r="C88" s="20"/>
      <c r="D88" s="91" t="s">
        <v>57</v>
      </c>
      <c r="E88" s="92"/>
      <c r="F88" s="92"/>
      <c r="G88" s="92"/>
      <c r="H88" s="89">
        <f>ROUND(SUMIF(M10:M84, IF(M9="","",M9), L10:L84) * 0.2, 2)</f>
        <v>0</v>
      </c>
      <c r="I88" s="89"/>
      <c r="J88" s="89"/>
      <c r="K88" s="89"/>
      <c r="L88" s="90"/>
    </row>
    <row r="89" spans="1:19" hidden="1" x14ac:dyDescent="0.25">
      <c r="B89" s="20"/>
      <c r="C89" s="20"/>
      <c r="D89" s="87" t="s">
        <v>58</v>
      </c>
      <c r="E89" s="88"/>
      <c r="F89" s="88"/>
      <c r="G89" s="88"/>
      <c r="H89" s="85">
        <f>SUM(H87:H88)</f>
        <v>0</v>
      </c>
      <c r="I89" s="85"/>
      <c r="J89" s="85"/>
      <c r="K89" s="85"/>
      <c r="L89" s="86"/>
    </row>
    <row r="90" spans="1:19" x14ac:dyDescent="0.25">
      <c r="A90" s="7">
        <v>3</v>
      </c>
      <c r="B90" s="14" t="s">
        <v>72</v>
      </c>
      <c r="C90" s="14"/>
      <c r="D90" s="63" t="s">
        <v>73</v>
      </c>
      <c r="E90" s="63"/>
      <c r="F90" s="63"/>
      <c r="G90" s="63"/>
      <c r="H90" s="15"/>
      <c r="I90" s="15"/>
      <c r="J90" s="15"/>
      <c r="K90" s="15"/>
      <c r="L90" s="15"/>
      <c r="M90" s="7"/>
    </row>
    <row r="91" spans="1:19" x14ac:dyDescent="0.25">
      <c r="A91" s="7">
        <v>4</v>
      </c>
      <c r="B91" s="16" t="s">
        <v>74</v>
      </c>
      <c r="C91" s="16"/>
      <c r="D91" s="64" t="s">
        <v>73</v>
      </c>
      <c r="E91" s="64"/>
      <c r="F91" s="64"/>
      <c r="G91" s="64"/>
      <c r="H91" s="17"/>
      <c r="I91" s="17"/>
      <c r="J91" s="17"/>
      <c r="K91" s="17"/>
      <c r="L91" s="17"/>
      <c r="M91" s="7"/>
    </row>
    <row r="92" spans="1:19" hidden="1" x14ac:dyDescent="0.25">
      <c r="A92" s="7" t="s">
        <v>47</v>
      </c>
    </row>
    <row r="93" spans="1:19" hidden="1" x14ac:dyDescent="0.25">
      <c r="A93" s="7" t="s">
        <v>48</v>
      </c>
    </row>
    <row r="94" spans="1:19" x14ac:dyDescent="0.25">
      <c r="A94" s="7">
        <v>9</v>
      </c>
      <c r="B94" s="18"/>
      <c r="C94" s="18"/>
      <c r="D94" s="65" t="s">
        <v>75</v>
      </c>
      <c r="E94" s="66"/>
      <c r="F94" s="66"/>
      <c r="G94" s="66"/>
      <c r="H94" s="21" t="s">
        <v>50</v>
      </c>
      <c r="I94" s="22">
        <v>0</v>
      </c>
      <c r="J94" s="22"/>
      <c r="K94" s="23"/>
      <c r="L94" s="23">
        <f>IF(AND(I94= "",J94= ""), 0, ROUND(ROUND(K94, 2) * ROUND(IF(J94="",I94,J94),  0), 2))</f>
        <v>0</v>
      </c>
      <c r="M94" s="7"/>
      <c r="O94" s="24">
        <v>0.2</v>
      </c>
      <c r="S94" s="7">
        <v>200</v>
      </c>
    </row>
    <row r="95" spans="1:19" hidden="1" x14ac:dyDescent="0.25">
      <c r="A95" s="7" t="s">
        <v>51</v>
      </c>
    </row>
    <row r="96" spans="1:19" x14ac:dyDescent="0.25">
      <c r="A96" s="7" t="s">
        <v>55</v>
      </c>
      <c r="B96" s="20"/>
      <c r="C96" s="20"/>
      <c r="D96" s="66"/>
      <c r="E96" s="66"/>
      <c r="F96" s="66"/>
      <c r="G96" s="66"/>
      <c r="H96" s="20"/>
      <c r="I96" s="20"/>
      <c r="J96" s="20"/>
      <c r="K96" s="20"/>
      <c r="L96" s="20"/>
    </row>
    <row r="97" spans="1:13" x14ac:dyDescent="0.25">
      <c r="B97" s="20"/>
      <c r="C97" s="20"/>
      <c r="D97" s="69" t="s">
        <v>73</v>
      </c>
      <c r="E97" s="70"/>
      <c r="F97" s="70"/>
      <c r="G97" s="70"/>
      <c r="H97" s="67"/>
      <c r="I97" s="67"/>
      <c r="J97" s="67"/>
      <c r="K97" s="67"/>
      <c r="L97" s="68"/>
    </row>
    <row r="98" spans="1:13" x14ac:dyDescent="0.25">
      <c r="B98" s="20"/>
      <c r="C98" s="20"/>
      <c r="D98" s="72"/>
      <c r="E98" s="46"/>
      <c r="F98" s="46"/>
      <c r="G98" s="46"/>
      <c r="H98" s="46"/>
      <c r="I98" s="46"/>
      <c r="J98" s="46"/>
      <c r="K98" s="46"/>
      <c r="L98" s="71"/>
    </row>
    <row r="99" spans="1:13" x14ac:dyDescent="0.25">
      <c r="B99" s="20"/>
      <c r="C99" s="20"/>
      <c r="D99" s="75" t="s">
        <v>56</v>
      </c>
      <c r="E99" s="76"/>
      <c r="F99" s="76"/>
      <c r="G99" s="76"/>
      <c r="H99" s="73">
        <f>SUMIF(M92:M96, IF(M91="","",M91), L92:L96)</f>
        <v>0</v>
      </c>
      <c r="I99" s="73"/>
      <c r="J99" s="73"/>
      <c r="K99" s="73"/>
      <c r="L99" s="74"/>
    </row>
    <row r="100" spans="1:13" hidden="1" x14ac:dyDescent="0.25">
      <c r="B100" s="20"/>
      <c r="C100" s="20"/>
      <c r="D100" s="79" t="s">
        <v>57</v>
      </c>
      <c r="E100" s="80"/>
      <c r="F100" s="80"/>
      <c r="G100" s="80"/>
      <c r="H100" s="77">
        <f>ROUND(SUMIF(M92:M96, IF(M91="","",M91), L92:L96) * 0.2, 2)</f>
        <v>0</v>
      </c>
      <c r="I100" s="77"/>
      <c r="J100" s="77"/>
      <c r="K100" s="77"/>
      <c r="L100" s="78"/>
    </row>
    <row r="101" spans="1:13" hidden="1" x14ac:dyDescent="0.25">
      <c r="B101" s="20"/>
      <c r="C101" s="20"/>
      <c r="D101" s="75" t="s">
        <v>58</v>
      </c>
      <c r="E101" s="76"/>
      <c r="F101" s="76"/>
      <c r="G101" s="76"/>
      <c r="H101" s="73">
        <f>SUM(H99:H100)</f>
        <v>0</v>
      </c>
      <c r="I101" s="73"/>
      <c r="J101" s="73"/>
      <c r="K101" s="73"/>
      <c r="L101" s="74"/>
    </row>
    <row r="102" spans="1:13" x14ac:dyDescent="0.25">
      <c r="A102" s="7" t="s">
        <v>42</v>
      </c>
      <c r="B102" s="20"/>
      <c r="C102" s="20"/>
      <c r="D102" s="66"/>
      <c r="E102" s="66"/>
      <c r="F102" s="66"/>
      <c r="G102" s="66"/>
      <c r="H102" s="20"/>
      <c r="I102" s="20"/>
      <c r="J102" s="20"/>
      <c r="K102" s="20"/>
      <c r="L102" s="20"/>
    </row>
    <row r="103" spans="1:13" x14ac:dyDescent="0.25">
      <c r="B103" s="20"/>
      <c r="C103" s="20"/>
      <c r="D103" s="83" t="s">
        <v>73</v>
      </c>
      <c r="E103" s="84"/>
      <c r="F103" s="84"/>
      <c r="G103" s="84"/>
      <c r="H103" s="81"/>
      <c r="I103" s="81"/>
      <c r="J103" s="81"/>
      <c r="K103" s="81"/>
      <c r="L103" s="82"/>
    </row>
    <row r="104" spans="1:13" x14ac:dyDescent="0.25">
      <c r="B104" s="20"/>
      <c r="C104" s="20"/>
      <c r="D104" s="72"/>
      <c r="E104" s="46"/>
      <c r="F104" s="46"/>
      <c r="G104" s="46"/>
      <c r="H104" s="46"/>
      <c r="I104" s="46"/>
      <c r="J104" s="46"/>
      <c r="K104" s="46"/>
      <c r="L104" s="71"/>
    </row>
    <row r="105" spans="1:13" x14ac:dyDescent="0.25">
      <c r="B105" s="20"/>
      <c r="C105" s="20"/>
      <c r="D105" s="87" t="s">
        <v>56</v>
      </c>
      <c r="E105" s="88"/>
      <c r="F105" s="88"/>
      <c r="G105" s="88"/>
      <c r="H105" s="85">
        <f>SUMIF(M91:M102, IF(M90="","",M90), L91:L102)</f>
        <v>0</v>
      </c>
      <c r="I105" s="85"/>
      <c r="J105" s="85"/>
      <c r="K105" s="85"/>
      <c r="L105" s="86"/>
    </row>
    <row r="106" spans="1:13" hidden="1" x14ac:dyDescent="0.25">
      <c r="B106" s="20"/>
      <c r="C106" s="20"/>
      <c r="D106" s="91" t="s">
        <v>57</v>
      </c>
      <c r="E106" s="92"/>
      <c r="F106" s="92"/>
      <c r="G106" s="92"/>
      <c r="H106" s="89">
        <f>ROUND(SUMIF(M91:M102, IF(M90="","",M90), L91:L102) * 0.2, 2)</f>
        <v>0</v>
      </c>
      <c r="I106" s="89"/>
      <c r="J106" s="89"/>
      <c r="K106" s="89"/>
      <c r="L106" s="90"/>
    </row>
    <row r="107" spans="1:13" hidden="1" x14ac:dyDescent="0.25">
      <c r="B107" s="20"/>
      <c r="C107" s="20"/>
      <c r="D107" s="87" t="s">
        <v>58</v>
      </c>
      <c r="E107" s="88"/>
      <c r="F107" s="88"/>
      <c r="G107" s="88"/>
      <c r="H107" s="85">
        <f>SUM(H105:H106)</f>
        <v>0</v>
      </c>
      <c r="I107" s="85"/>
      <c r="J107" s="85"/>
      <c r="K107" s="85"/>
      <c r="L107" s="86"/>
    </row>
    <row r="108" spans="1:13" x14ac:dyDescent="0.25">
      <c r="A108" s="7">
        <v>3</v>
      </c>
      <c r="B108" s="14" t="s">
        <v>76</v>
      </c>
      <c r="C108" s="14"/>
      <c r="D108" s="63" t="s">
        <v>77</v>
      </c>
      <c r="E108" s="63"/>
      <c r="F108" s="63"/>
      <c r="G108" s="63"/>
      <c r="H108" s="15"/>
      <c r="I108" s="15"/>
      <c r="J108" s="15"/>
      <c r="K108" s="15"/>
      <c r="L108" s="15"/>
      <c r="M108" s="7"/>
    </row>
    <row r="109" spans="1:13" x14ac:dyDescent="0.25">
      <c r="A109" s="7">
        <v>4</v>
      </c>
      <c r="B109" s="16" t="s">
        <v>78</v>
      </c>
      <c r="C109" s="16"/>
      <c r="D109" s="64" t="s">
        <v>79</v>
      </c>
      <c r="E109" s="64"/>
      <c r="F109" s="64"/>
      <c r="G109" s="64"/>
      <c r="H109" s="17"/>
      <c r="I109" s="17"/>
      <c r="J109" s="17"/>
      <c r="K109" s="17"/>
      <c r="L109" s="17"/>
      <c r="M109" s="7"/>
    </row>
    <row r="110" spans="1:13" hidden="1" x14ac:dyDescent="0.25">
      <c r="A110" s="7" t="s">
        <v>47</v>
      </c>
    </row>
    <row r="111" spans="1:13" hidden="1" x14ac:dyDescent="0.25">
      <c r="A111" s="7" t="s">
        <v>47</v>
      </c>
    </row>
    <row r="112" spans="1:13" hidden="1" x14ac:dyDescent="0.25">
      <c r="A112" s="7" t="s">
        <v>47</v>
      </c>
    </row>
    <row r="113" spans="1:13" hidden="1" x14ac:dyDescent="0.25">
      <c r="A113" s="7" t="s">
        <v>47</v>
      </c>
    </row>
    <row r="114" spans="1:13" hidden="1" x14ac:dyDescent="0.25">
      <c r="A114" s="7" t="s">
        <v>47</v>
      </c>
    </row>
    <row r="115" spans="1:13" hidden="1" x14ac:dyDescent="0.25">
      <c r="A115" s="7" t="s">
        <v>47</v>
      </c>
    </row>
    <row r="116" spans="1:13" hidden="1" x14ac:dyDescent="0.25">
      <c r="A116" s="7" t="s">
        <v>47</v>
      </c>
    </row>
    <row r="117" spans="1:13" hidden="1" x14ac:dyDescent="0.25">
      <c r="A117" s="7" t="s">
        <v>47</v>
      </c>
    </row>
    <row r="118" spans="1:13" hidden="1" x14ac:dyDescent="0.25">
      <c r="A118" s="7" t="s">
        <v>47</v>
      </c>
    </row>
    <row r="119" spans="1:13" hidden="1" x14ac:dyDescent="0.25">
      <c r="A119" s="7" t="s">
        <v>47</v>
      </c>
    </row>
    <row r="120" spans="1:13" hidden="1" x14ac:dyDescent="0.25">
      <c r="A120" s="7" t="s">
        <v>47</v>
      </c>
    </row>
    <row r="121" spans="1:13" hidden="1" x14ac:dyDescent="0.25">
      <c r="A121" s="7" t="s">
        <v>47</v>
      </c>
    </row>
    <row r="122" spans="1:13" hidden="1" x14ac:dyDescent="0.25">
      <c r="A122" s="7" t="s">
        <v>47</v>
      </c>
    </row>
    <row r="123" spans="1:13" hidden="1" x14ac:dyDescent="0.25">
      <c r="A123" s="7" t="s">
        <v>47</v>
      </c>
    </row>
    <row r="124" spans="1:13" hidden="1" x14ac:dyDescent="0.25">
      <c r="A124" s="7" t="s">
        <v>47</v>
      </c>
    </row>
    <row r="125" spans="1:13" hidden="1" x14ac:dyDescent="0.25">
      <c r="A125" s="7" t="s">
        <v>47</v>
      </c>
    </row>
    <row r="126" spans="1:13" hidden="1" x14ac:dyDescent="0.25">
      <c r="A126" s="7" t="s">
        <v>47</v>
      </c>
    </row>
    <row r="127" spans="1:13" hidden="1" x14ac:dyDescent="0.25">
      <c r="A127" s="7" t="s">
        <v>47</v>
      </c>
    </row>
    <row r="128" spans="1:13" x14ac:dyDescent="0.25">
      <c r="A128" s="7">
        <v>5</v>
      </c>
      <c r="B128" s="26" t="s">
        <v>80</v>
      </c>
      <c r="C128" s="26"/>
      <c r="D128" s="93" t="s">
        <v>81</v>
      </c>
      <c r="E128" s="93"/>
      <c r="F128" s="93"/>
      <c r="G128" s="93"/>
      <c r="H128" s="27"/>
      <c r="I128" s="27"/>
      <c r="J128" s="27"/>
      <c r="K128" s="27"/>
      <c r="L128" s="27"/>
      <c r="M128" s="7"/>
    </row>
    <row r="129" spans="1:19" hidden="1" x14ac:dyDescent="0.25">
      <c r="A129" s="7" t="s">
        <v>82</v>
      </c>
    </row>
    <row r="130" spans="1:19" hidden="1" x14ac:dyDescent="0.25">
      <c r="A130" s="7" t="s">
        <v>82</v>
      </c>
    </row>
    <row r="131" spans="1:19" hidden="1" x14ac:dyDescent="0.25">
      <c r="A131" s="7" t="s">
        <v>82</v>
      </c>
    </row>
    <row r="132" spans="1:19" hidden="1" x14ac:dyDescent="0.25">
      <c r="A132" s="7" t="s">
        <v>82</v>
      </c>
    </row>
    <row r="133" spans="1:19" hidden="1" x14ac:dyDescent="0.25">
      <c r="A133" s="7" t="s">
        <v>82</v>
      </c>
    </row>
    <row r="134" spans="1:19" hidden="1" x14ac:dyDescent="0.25">
      <c r="A134" s="7" t="s">
        <v>82</v>
      </c>
    </row>
    <row r="135" spans="1:19" hidden="1" x14ac:dyDescent="0.25">
      <c r="A135" s="7" t="s">
        <v>82</v>
      </c>
    </row>
    <row r="136" spans="1:19" hidden="1" x14ac:dyDescent="0.25">
      <c r="A136" s="7" t="s">
        <v>82</v>
      </c>
    </row>
    <row r="137" spans="1:19" hidden="1" x14ac:dyDescent="0.25">
      <c r="A137" s="7" t="s">
        <v>82</v>
      </c>
    </row>
    <row r="138" spans="1:19" hidden="1" x14ac:dyDescent="0.25">
      <c r="A138" s="28" t="s">
        <v>83</v>
      </c>
    </row>
    <row r="139" spans="1:19" hidden="1" x14ac:dyDescent="0.25">
      <c r="A139" s="7" t="s">
        <v>84</v>
      </c>
    </row>
    <row r="140" spans="1:19" hidden="1" x14ac:dyDescent="0.25">
      <c r="A140" s="7" t="s">
        <v>85</v>
      </c>
    </row>
    <row r="141" spans="1:19" x14ac:dyDescent="0.25">
      <c r="A141" s="7">
        <v>9</v>
      </c>
      <c r="B141" s="18"/>
      <c r="C141" s="18"/>
      <c r="D141" s="65" t="s">
        <v>86</v>
      </c>
      <c r="E141" s="66"/>
      <c r="F141" s="66"/>
      <c r="G141" s="66"/>
      <c r="H141" s="21" t="s">
        <v>14</v>
      </c>
      <c r="I141" s="22">
        <v>0</v>
      </c>
      <c r="J141" s="22"/>
      <c r="K141" s="23"/>
      <c r="L141" s="23">
        <f>IF(AND(I141= "",J141= ""), 0, ROUND(ROUND(K141, 2) * ROUND(IF(J141="",I141,J141),  0), 2))</f>
        <v>0</v>
      </c>
      <c r="M141" s="7"/>
      <c r="O141" s="24">
        <v>0.2</v>
      </c>
      <c r="S141" s="7">
        <v>200</v>
      </c>
    </row>
    <row r="142" spans="1:19" hidden="1" x14ac:dyDescent="0.25">
      <c r="A142" s="7" t="s">
        <v>51</v>
      </c>
    </row>
    <row r="143" spans="1:19" hidden="1" x14ac:dyDescent="0.25">
      <c r="A143" s="7" t="s">
        <v>87</v>
      </c>
    </row>
    <row r="144" spans="1:19" x14ac:dyDescent="0.25">
      <c r="A144" s="7">
        <v>5</v>
      </c>
      <c r="B144" s="26" t="s">
        <v>88</v>
      </c>
      <c r="C144" s="26"/>
      <c r="D144" s="93" t="s">
        <v>89</v>
      </c>
      <c r="E144" s="93"/>
      <c r="F144" s="93"/>
      <c r="G144" s="93"/>
      <c r="H144" s="27"/>
      <c r="I144" s="27"/>
      <c r="J144" s="27"/>
      <c r="K144" s="27"/>
      <c r="L144" s="27"/>
      <c r="M144" s="7"/>
    </row>
    <row r="145" spans="1:19" hidden="1" x14ac:dyDescent="0.25">
      <c r="A145" s="7" t="s">
        <v>82</v>
      </c>
    </row>
    <row r="146" spans="1:19" hidden="1" x14ac:dyDescent="0.25">
      <c r="A146" s="7" t="s">
        <v>82</v>
      </c>
    </row>
    <row r="147" spans="1:19" hidden="1" x14ac:dyDescent="0.25">
      <c r="A147" s="7" t="s">
        <v>82</v>
      </c>
    </row>
    <row r="148" spans="1:19" hidden="1" x14ac:dyDescent="0.25">
      <c r="A148" s="7" t="s">
        <v>82</v>
      </c>
    </row>
    <row r="149" spans="1:19" hidden="1" x14ac:dyDescent="0.25">
      <c r="A149" s="7" t="s">
        <v>82</v>
      </c>
    </row>
    <row r="150" spans="1:19" hidden="1" x14ac:dyDescent="0.25">
      <c r="A150" s="7" t="s">
        <v>82</v>
      </c>
    </row>
    <row r="151" spans="1:19" hidden="1" x14ac:dyDescent="0.25">
      <c r="A151" s="7" t="s">
        <v>82</v>
      </c>
    </row>
    <row r="152" spans="1:19" hidden="1" x14ac:dyDescent="0.25">
      <c r="A152" s="28" t="s">
        <v>83</v>
      </c>
    </row>
    <row r="153" spans="1:19" hidden="1" x14ac:dyDescent="0.25">
      <c r="A153" s="7" t="s">
        <v>84</v>
      </c>
    </row>
    <row r="154" spans="1:19" hidden="1" x14ac:dyDescent="0.25">
      <c r="A154" s="7" t="s">
        <v>82</v>
      </c>
    </row>
    <row r="155" spans="1:19" hidden="1" x14ac:dyDescent="0.25">
      <c r="A155" s="7" t="s">
        <v>85</v>
      </c>
    </row>
    <row r="156" spans="1:19" x14ac:dyDescent="0.25">
      <c r="A156" s="7">
        <v>9</v>
      </c>
      <c r="B156" s="18"/>
      <c r="C156" s="18"/>
      <c r="D156" s="65" t="s">
        <v>90</v>
      </c>
      <c r="E156" s="66"/>
      <c r="F156" s="66"/>
      <c r="G156" s="66"/>
      <c r="H156" s="21" t="s">
        <v>14</v>
      </c>
      <c r="I156" s="22">
        <v>0</v>
      </c>
      <c r="J156" s="22"/>
      <c r="K156" s="23"/>
      <c r="L156" s="23">
        <f>IF(AND(I156= "",J156= ""), 0, ROUND(ROUND(K156, 2) * ROUND(IF(J156="",I156,J156),  0), 2))</f>
        <v>0</v>
      </c>
      <c r="M156" s="7"/>
      <c r="O156" s="24">
        <v>0.2</v>
      </c>
      <c r="S156" s="7">
        <v>200</v>
      </c>
    </row>
    <row r="157" spans="1:19" hidden="1" x14ac:dyDescent="0.25">
      <c r="A157" s="7" t="s">
        <v>91</v>
      </c>
    </row>
    <row r="158" spans="1:19" hidden="1" x14ac:dyDescent="0.25">
      <c r="A158" s="7" t="s">
        <v>51</v>
      </c>
    </row>
    <row r="159" spans="1:19" hidden="1" x14ac:dyDescent="0.25">
      <c r="A159" s="7" t="s">
        <v>87</v>
      </c>
    </row>
    <row r="160" spans="1:19" x14ac:dyDescent="0.25">
      <c r="A160" s="7">
        <v>5</v>
      </c>
      <c r="B160" s="26" t="s">
        <v>92</v>
      </c>
      <c r="C160" s="26"/>
      <c r="D160" s="93" t="s">
        <v>93</v>
      </c>
      <c r="E160" s="93"/>
      <c r="F160" s="93"/>
      <c r="G160" s="93"/>
      <c r="H160" s="27"/>
      <c r="I160" s="27"/>
      <c r="J160" s="27"/>
      <c r="K160" s="27"/>
      <c r="L160" s="27"/>
      <c r="M160" s="7"/>
    </row>
    <row r="161" spans="1:19" hidden="1" x14ac:dyDescent="0.25">
      <c r="A161" s="7" t="s">
        <v>82</v>
      </c>
    </row>
    <row r="162" spans="1:19" hidden="1" x14ac:dyDescent="0.25">
      <c r="A162" s="7" t="s">
        <v>82</v>
      </c>
    </row>
    <row r="163" spans="1:19" hidden="1" x14ac:dyDescent="0.25">
      <c r="A163" s="7" t="s">
        <v>82</v>
      </c>
    </row>
    <row r="164" spans="1:19" hidden="1" x14ac:dyDescent="0.25">
      <c r="A164" s="7" t="s">
        <v>82</v>
      </c>
    </row>
    <row r="165" spans="1:19" hidden="1" x14ac:dyDescent="0.25">
      <c r="A165" s="7" t="s">
        <v>82</v>
      </c>
    </row>
    <row r="166" spans="1:19" hidden="1" x14ac:dyDescent="0.25">
      <c r="A166" s="7" t="s">
        <v>82</v>
      </c>
    </row>
    <row r="167" spans="1:19" hidden="1" x14ac:dyDescent="0.25">
      <c r="A167" s="7" t="s">
        <v>82</v>
      </c>
    </row>
    <row r="168" spans="1:19" hidden="1" x14ac:dyDescent="0.25">
      <c r="A168" s="7" t="s">
        <v>82</v>
      </c>
    </row>
    <row r="169" spans="1:19" hidden="1" x14ac:dyDescent="0.25">
      <c r="A169" s="28" t="s">
        <v>83</v>
      </c>
    </row>
    <row r="170" spans="1:19" hidden="1" x14ac:dyDescent="0.25">
      <c r="A170" s="7" t="s">
        <v>84</v>
      </c>
    </row>
    <row r="171" spans="1:19" hidden="1" x14ac:dyDescent="0.25">
      <c r="A171" s="7" t="s">
        <v>85</v>
      </c>
    </row>
    <row r="172" spans="1:19" x14ac:dyDescent="0.25">
      <c r="A172" s="7">
        <v>9</v>
      </c>
      <c r="B172" s="18"/>
      <c r="C172" s="18"/>
      <c r="D172" s="65" t="s">
        <v>93</v>
      </c>
      <c r="E172" s="66"/>
      <c r="F172" s="66"/>
      <c r="G172" s="66"/>
      <c r="H172" s="21" t="s">
        <v>50</v>
      </c>
      <c r="I172" s="22">
        <v>0</v>
      </c>
      <c r="J172" s="22"/>
      <c r="K172" s="23"/>
      <c r="L172" s="23">
        <f>IF(AND(I172= "",J172= ""), 0, ROUND(ROUND(K172, 2) * ROUND(IF(J172="",I172,J172),  0), 2))</f>
        <v>0</v>
      </c>
      <c r="M172" s="7"/>
      <c r="O172" s="24">
        <v>0.2</v>
      </c>
      <c r="S172" s="7">
        <v>200</v>
      </c>
    </row>
    <row r="173" spans="1:19" hidden="1" x14ac:dyDescent="0.25">
      <c r="A173" s="7" t="s">
        <v>51</v>
      </c>
    </row>
    <row r="174" spans="1:19" hidden="1" x14ac:dyDescent="0.25">
      <c r="A174" s="7" t="s">
        <v>87</v>
      </c>
    </row>
    <row r="175" spans="1:19" x14ac:dyDescent="0.25">
      <c r="A175" s="7">
        <v>5</v>
      </c>
      <c r="B175" s="26" t="s">
        <v>94</v>
      </c>
      <c r="C175" s="26"/>
      <c r="D175" s="93" t="s">
        <v>95</v>
      </c>
      <c r="E175" s="93"/>
      <c r="F175" s="93"/>
      <c r="G175" s="93"/>
      <c r="H175" s="27"/>
      <c r="I175" s="27"/>
      <c r="J175" s="27"/>
      <c r="K175" s="27"/>
      <c r="L175" s="27"/>
      <c r="M175" s="7"/>
    </row>
    <row r="176" spans="1:19" hidden="1" x14ac:dyDescent="0.25">
      <c r="A176" s="7" t="s">
        <v>82</v>
      </c>
    </row>
    <row r="177" spans="1:19" hidden="1" x14ac:dyDescent="0.25">
      <c r="A177" s="7" t="s">
        <v>85</v>
      </c>
    </row>
    <row r="178" spans="1:19" x14ac:dyDescent="0.25">
      <c r="A178" s="7">
        <v>9</v>
      </c>
      <c r="B178" s="18"/>
      <c r="C178" s="18"/>
      <c r="D178" s="65" t="s">
        <v>96</v>
      </c>
      <c r="E178" s="66"/>
      <c r="F178" s="66"/>
      <c r="G178" s="66"/>
      <c r="H178" s="21" t="s">
        <v>97</v>
      </c>
      <c r="I178" s="29">
        <v>0</v>
      </c>
      <c r="J178" s="29"/>
      <c r="K178" s="23"/>
      <c r="L178" s="23">
        <f>IF(AND(I178= "",J178= ""), 0, ROUND(ROUND(K178, 2) * ROUND(IF(J178="",I178,J178),  2), 2))</f>
        <v>0</v>
      </c>
      <c r="M178" s="7"/>
      <c r="O178" s="24">
        <v>0.2</v>
      </c>
      <c r="S178" s="7">
        <v>200</v>
      </c>
    </row>
    <row r="179" spans="1:19" hidden="1" x14ac:dyDescent="0.25">
      <c r="A179" s="7" t="s">
        <v>91</v>
      </c>
    </row>
    <row r="180" spans="1:19" hidden="1" x14ac:dyDescent="0.25">
      <c r="A180" s="7" t="s">
        <v>51</v>
      </c>
    </row>
    <row r="181" spans="1:19" x14ac:dyDescent="0.25">
      <c r="A181" s="7">
        <v>9</v>
      </c>
      <c r="B181" s="18"/>
      <c r="C181" s="18"/>
      <c r="D181" s="65" t="s">
        <v>98</v>
      </c>
      <c r="E181" s="66"/>
      <c r="F181" s="66"/>
      <c r="G181" s="66"/>
      <c r="H181" s="21" t="s">
        <v>14</v>
      </c>
      <c r="I181" s="22">
        <v>0</v>
      </c>
      <c r="J181" s="22"/>
      <c r="K181" s="23"/>
      <c r="L181" s="23">
        <f>IF(AND(I181= "",J181= ""), 0, ROUND(ROUND(K181, 2) * ROUND(IF(J181="",I181,J181),  0), 2))</f>
        <v>0</v>
      </c>
      <c r="M181" s="7"/>
      <c r="O181" s="24">
        <v>0.2</v>
      </c>
      <c r="S181" s="7">
        <v>200</v>
      </c>
    </row>
    <row r="182" spans="1:19" hidden="1" x14ac:dyDescent="0.25">
      <c r="A182" s="7" t="s">
        <v>91</v>
      </c>
    </row>
    <row r="183" spans="1:19" hidden="1" x14ac:dyDescent="0.25">
      <c r="A183" s="7" t="s">
        <v>51</v>
      </c>
    </row>
    <row r="184" spans="1:19" hidden="1" x14ac:dyDescent="0.25">
      <c r="A184" s="7" t="s">
        <v>87</v>
      </c>
    </row>
    <row r="185" spans="1:19" x14ac:dyDescent="0.25">
      <c r="A185" s="7">
        <v>5</v>
      </c>
      <c r="B185" s="26" t="s">
        <v>99</v>
      </c>
      <c r="C185" s="26"/>
      <c r="D185" s="93" t="s">
        <v>100</v>
      </c>
      <c r="E185" s="93"/>
      <c r="F185" s="93"/>
      <c r="G185" s="93"/>
      <c r="H185" s="27"/>
      <c r="I185" s="27"/>
      <c r="J185" s="27"/>
      <c r="K185" s="27"/>
      <c r="L185" s="27"/>
      <c r="M185" s="7"/>
    </row>
    <row r="186" spans="1:19" x14ac:dyDescent="0.25">
      <c r="A186" s="7">
        <v>9</v>
      </c>
      <c r="B186" s="18"/>
      <c r="C186" s="18"/>
      <c r="D186" s="65" t="s">
        <v>101</v>
      </c>
      <c r="E186" s="66"/>
      <c r="F186" s="66"/>
      <c r="G186" s="66"/>
      <c r="H186" s="21" t="s">
        <v>97</v>
      </c>
      <c r="I186" s="29">
        <v>0</v>
      </c>
      <c r="J186" s="29"/>
      <c r="K186" s="23"/>
      <c r="L186" s="23">
        <f>IF(AND(I186= "",J186= ""), 0, ROUND(ROUND(K186, 2) * ROUND(IF(J186="",I186,J186),  2), 2))</f>
        <v>0</v>
      </c>
      <c r="M186" s="7"/>
      <c r="O186" s="24">
        <v>0.2</v>
      </c>
      <c r="S186" s="7">
        <v>200</v>
      </c>
    </row>
    <row r="187" spans="1:19" hidden="1" x14ac:dyDescent="0.25">
      <c r="A187" s="7" t="s">
        <v>51</v>
      </c>
    </row>
    <row r="188" spans="1:19" x14ac:dyDescent="0.25">
      <c r="A188" s="7">
        <v>9</v>
      </c>
      <c r="B188" s="18"/>
      <c r="C188" s="18"/>
      <c r="D188" s="65" t="s">
        <v>102</v>
      </c>
      <c r="E188" s="66"/>
      <c r="F188" s="66"/>
      <c r="G188" s="66"/>
      <c r="H188" s="21" t="s">
        <v>97</v>
      </c>
      <c r="I188" s="29">
        <v>0</v>
      </c>
      <c r="J188" s="29"/>
      <c r="K188" s="23"/>
      <c r="L188" s="23">
        <f>IF(AND(I188= "",J188= ""), 0, ROUND(ROUND(K188, 2) * ROUND(IF(J188="",I188,J188),  2), 2))</f>
        <v>0</v>
      </c>
      <c r="M188" s="7"/>
      <c r="O188" s="24">
        <v>0.2</v>
      </c>
      <c r="S188" s="7">
        <v>200</v>
      </c>
    </row>
    <row r="189" spans="1:19" hidden="1" x14ac:dyDescent="0.25">
      <c r="A189" s="7" t="s">
        <v>51</v>
      </c>
    </row>
    <row r="190" spans="1:19" x14ac:dyDescent="0.25">
      <c r="A190" s="7">
        <v>9</v>
      </c>
      <c r="B190" s="18"/>
      <c r="C190" s="18"/>
      <c r="D190" s="65" t="s">
        <v>103</v>
      </c>
      <c r="E190" s="66"/>
      <c r="F190" s="66"/>
      <c r="G190" s="66"/>
      <c r="H190" s="21" t="s">
        <v>97</v>
      </c>
      <c r="I190" s="29">
        <v>0</v>
      </c>
      <c r="J190" s="29"/>
      <c r="K190" s="23"/>
      <c r="L190" s="23">
        <f>IF(AND(I190= "",J190= ""), 0, ROUND(ROUND(K190, 2) * ROUND(IF(J190="",I190,J190),  2), 2))</f>
        <v>0</v>
      </c>
      <c r="M190" s="7"/>
      <c r="O190" s="24">
        <v>0.2</v>
      </c>
      <c r="S190" s="7">
        <v>200</v>
      </c>
    </row>
    <row r="191" spans="1:19" hidden="1" x14ac:dyDescent="0.25">
      <c r="A191" s="7" t="s">
        <v>51</v>
      </c>
    </row>
    <row r="192" spans="1:19" x14ac:dyDescent="0.25">
      <c r="A192" s="7">
        <v>9</v>
      </c>
      <c r="B192" s="18"/>
      <c r="C192" s="18"/>
      <c r="D192" s="65" t="s">
        <v>104</v>
      </c>
      <c r="E192" s="66"/>
      <c r="F192" s="66"/>
      <c r="G192" s="66"/>
      <c r="H192" s="21" t="s">
        <v>97</v>
      </c>
      <c r="I192" s="29">
        <v>0</v>
      </c>
      <c r="J192" s="29"/>
      <c r="K192" s="23"/>
      <c r="L192" s="23">
        <f>IF(AND(I192= "",J192= ""), 0, ROUND(ROUND(K192, 2) * ROUND(IF(J192="",I192,J192),  2), 2))</f>
        <v>0</v>
      </c>
      <c r="M192" s="7"/>
      <c r="O192" s="24">
        <v>0.2</v>
      </c>
      <c r="S192" s="7">
        <v>200</v>
      </c>
    </row>
    <row r="193" spans="1:19" hidden="1" x14ac:dyDescent="0.25">
      <c r="A193" s="7" t="s">
        <v>51</v>
      </c>
    </row>
    <row r="194" spans="1:19" x14ac:dyDescent="0.25">
      <c r="A194" s="7">
        <v>9</v>
      </c>
      <c r="B194" s="18"/>
      <c r="C194" s="18"/>
      <c r="D194" s="65" t="s">
        <v>105</v>
      </c>
      <c r="E194" s="66"/>
      <c r="F194" s="66"/>
      <c r="G194" s="66"/>
      <c r="H194" s="21" t="s">
        <v>97</v>
      </c>
      <c r="I194" s="29">
        <v>0</v>
      </c>
      <c r="J194" s="29"/>
      <c r="K194" s="23"/>
      <c r="L194" s="23">
        <f>IF(AND(I194= "",J194= ""), 0, ROUND(ROUND(K194, 2) * ROUND(IF(J194="",I194,J194),  2), 2))</f>
        <v>0</v>
      </c>
      <c r="M194" s="7"/>
      <c r="O194" s="24">
        <v>0.2</v>
      </c>
      <c r="S194" s="7">
        <v>200</v>
      </c>
    </row>
    <row r="195" spans="1:19" hidden="1" x14ac:dyDescent="0.25">
      <c r="A195" s="7" t="s">
        <v>51</v>
      </c>
    </row>
    <row r="196" spans="1:19" x14ac:dyDescent="0.25">
      <c r="A196" s="7">
        <v>9</v>
      </c>
      <c r="B196" s="18"/>
      <c r="C196" s="18"/>
      <c r="D196" s="65" t="s">
        <v>106</v>
      </c>
      <c r="E196" s="66"/>
      <c r="F196" s="66"/>
      <c r="G196" s="66"/>
      <c r="H196" s="21" t="s">
        <v>97</v>
      </c>
      <c r="I196" s="29">
        <v>0</v>
      </c>
      <c r="J196" s="29"/>
      <c r="K196" s="23"/>
      <c r="L196" s="23">
        <f>IF(AND(I196= "",J196= ""), 0, ROUND(ROUND(K196, 2) * ROUND(IF(J196="",I196,J196),  2), 2))</f>
        <v>0</v>
      </c>
      <c r="M196" s="7"/>
      <c r="O196" s="24">
        <v>0.2</v>
      </c>
      <c r="S196" s="7">
        <v>200</v>
      </c>
    </row>
    <row r="197" spans="1:19" hidden="1" x14ac:dyDescent="0.25">
      <c r="A197" s="7" t="s">
        <v>51</v>
      </c>
    </row>
    <row r="198" spans="1:19" x14ac:dyDescent="0.25">
      <c r="A198" s="7">
        <v>9</v>
      </c>
      <c r="B198" s="18"/>
      <c r="C198" s="18"/>
      <c r="D198" s="65" t="s">
        <v>107</v>
      </c>
      <c r="E198" s="66"/>
      <c r="F198" s="66"/>
      <c r="G198" s="66"/>
      <c r="H198" s="21" t="s">
        <v>97</v>
      </c>
      <c r="I198" s="29">
        <v>0</v>
      </c>
      <c r="J198" s="29"/>
      <c r="K198" s="23"/>
      <c r="L198" s="23">
        <f>IF(AND(I198= "",J198= ""), 0, ROUND(ROUND(K198, 2) * ROUND(IF(J198="",I198,J198),  2), 2))</f>
        <v>0</v>
      </c>
      <c r="M198" s="7"/>
      <c r="O198" s="24">
        <v>0.2</v>
      </c>
      <c r="S198" s="7">
        <v>200</v>
      </c>
    </row>
    <row r="199" spans="1:19" hidden="1" x14ac:dyDescent="0.25">
      <c r="A199" s="7" t="s">
        <v>51</v>
      </c>
    </row>
    <row r="200" spans="1:19" x14ac:dyDescent="0.25">
      <c r="A200" s="7">
        <v>9</v>
      </c>
      <c r="B200" s="18"/>
      <c r="C200" s="18"/>
      <c r="D200" s="65" t="s">
        <v>108</v>
      </c>
      <c r="E200" s="66"/>
      <c r="F200" s="66"/>
      <c r="G200" s="66"/>
      <c r="H200" s="21" t="s">
        <v>97</v>
      </c>
      <c r="I200" s="29">
        <v>0</v>
      </c>
      <c r="J200" s="29"/>
      <c r="K200" s="23"/>
      <c r="L200" s="23">
        <f>IF(AND(I200= "",J200= ""), 0, ROUND(ROUND(K200, 2) * ROUND(IF(J200="",I200,J200),  2), 2))</f>
        <v>0</v>
      </c>
      <c r="M200" s="7"/>
      <c r="O200" s="24">
        <v>0.2</v>
      </c>
      <c r="S200" s="7">
        <v>200</v>
      </c>
    </row>
    <row r="201" spans="1:19" hidden="1" x14ac:dyDescent="0.25">
      <c r="A201" s="7" t="s">
        <v>51</v>
      </c>
    </row>
    <row r="202" spans="1:19" x14ac:dyDescent="0.25">
      <c r="A202" s="7">
        <v>9</v>
      </c>
      <c r="B202" s="18"/>
      <c r="C202" s="18"/>
      <c r="D202" s="65" t="s">
        <v>109</v>
      </c>
      <c r="E202" s="66"/>
      <c r="F202" s="66"/>
      <c r="G202" s="66"/>
      <c r="H202" s="21" t="s">
        <v>97</v>
      </c>
      <c r="I202" s="29">
        <v>0</v>
      </c>
      <c r="J202" s="29"/>
      <c r="K202" s="23"/>
      <c r="L202" s="23">
        <f>IF(AND(I202= "",J202= ""), 0, ROUND(ROUND(K202, 2) * ROUND(IF(J202="",I202,J202),  2), 2))</f>
        <v>0</v>
      </c>
      <c r="M202" s="7"/>
      <c r="O202" s="24">
        <v>0.2</v>
      </c>
      <c r="S202" s="7">
        <v>200</v>
      </c>
    </row>
    <row r="203" spans="1:19" hidden="1" x14ac:dyDescent="0.25">
      <c r="A203" s="7" t="s">
        <v>51</v>
      </c>
    </row>
    <row r="204" spans="1:19" x14ac:dyDescent="0.25">
      <c r="A204" s="7">
        <v>9</v>
      </c>
      <c r="B204" s="18"/>
      <c r="C204" s="18"/>
      <c r="D204" s="65" t="s">
        <v>110</v>
      </c>
      <c r="E204" s="66"/>
      <c r="F204" s="66"/>
      <c r="G204" s="66"/>
      <c r="H204" s="21" t="s">
        <v>97</v>
      </c>
      <c r="I204" s="29">
        <v>0</v>
      </c>
      <c r="J204" s="29"/>
      <c r="K204" s="23"/>
      <c r="L204" s="23">
        <f>IF(AND(I204= "",J204= ""), 0, ROUND(ROUND(K204, 2) * ROUND(IF(J204="",I204,J204),  2), 2))</f>
        <v>0</v>
      </c>
      <c r="M204" s="7"/>
      <c r="O204" s="24">
        <v>0.2</v>
      </c>
      <c r="S204" s="7">
        <v>200</v>
      </c>
    </row>
    <row r="205" spans="1:19" hidden="1" x14ac:dyDescent="0.25">
      <c r="A205" s="7" t="s">
        <v>51</v>
      </c>
    </row>
    <row r="206" spans="1:19" x14ac:dyDescent="0.25">
      <c r="A206" s="7">
        <v>9</v>
      </c>
      <c r="B206" s="18"/>
      <c r="C206" s="18"/>
      <c r="D206" s="65" t="s">
        <v>111</v>
      </c>
      <c r="E206" s="66"/>
      <c r="F206" s="66"/>
      <c r="G206" s="66"/>
      <c r="H206" s="21" t="s">
        <v>97</v>
      </c>
      <c r="I206" s="29">
        <v>0</v>
      </c>
      <c r="J206" s="29"/>
      <c r="K206" s="23"/>
      <c r="L206" s="23">
        <f>IF(AND(I206= "",J206= ""), 0, ROUND(ROUND(K206, 2) * ROUND(IF(J206="",I206,J206),  2), 2))</f>
        <v>0</v>
      </c>
      <c r="M206" s="7"/>
      <c r="O206" s="24">
        <v>0.2</v>
      </c>
      <c r="S206" s="7">
        <v>200</v>
      </c>
    </row>
    <row r="207" spans="1:19" hidden="1" x14ac:dyDescent="0.25">
      <c r="A207" s="7" t="s">
        <v>51</v>
      </c>
    </row>
    <row r="208" spans="1:19" x14ac:dyDescent="0.25">
      <c r="A208" s="7">
        <v>9</v>
      </c>
      <c r="B208" s="18"/>
      <c r="C208" s="18"/>
      <c r="D208" s="65" t="s">
        <v>112</v>
      </c>
      <c r="E208" s="66"/>
      <c r="F208" s="66"/>
      <c r="G208" s="66"/>
      <c r="H208" s="21" t="s">
        <v>97</v>
      </c>
      <c r="I208" s="29">
        <v>0</v>
      </c>
      <c r="J208" s="29"/>
      <c r="K208" s="23"/>
      <c r="L208" s="23">
        <f>IF(AND(I208= "",J208= ""), 0, ROUND(ROUND(K208, 2) * ROUND(IF(J208="",I208,J208),  2), 2))</f>
        <v>0</v>
      </c>
      <c r="M208" s="7"/>
      <c r="O208" s="24">
        <v>0.2</v>
      </c>
      <c r="S208" s="7">
        <v>200</v>
      </c>
    </row>
    <row r="209" spans="1:19" hidden="1" x14ac:dyDescent="0.25">
      <c r="A209" s="7" t="s">
        <v>51</v>
      </c>
    </row>
    <row r="210" spans="1:19" x14ac:dyDescent="0.25">
      <c r="A210" s="7">
        <v>9</v>
      </c>
      <c r="B210" s="18"/>
      <c r="C210" s="18"/>
      <c r="D210" s="65" t="s">
        <v>113</v>
      </c>
      <c r="E210" s="66"/>
      <c r="F210" s="66"/>
      <c r="G210" s="66"/>
      <c r="H210" s="21" t="s">
        <v>97</v>
      </c>
      <c r="I210" s="29">
        <v>0</v>
      </c>
      <c r="J210" s="29"/>
      <c r="K210" s="23"/>
      <c r="L210" s="23">
        <f>IF(AND(I210= "",J210= ""), 0, ROUND(ROUND(K210, 2) * ROUND(IF(J210="",I210,J210),  2), 2))</f>
        <v>0</v>
      </c>
      <c r="M210" s="7"/>
      <c r="O210" s="24">
        <v>0.2</v>
      </c>
      <c r="S210" s="7">
        <v>200</v>
      </c>
    </row>
    <row r="211" spans="1:19" hidden="1" x14ac:dyDescent="0.25">
      <c r="A211" s="7" t="s">
        <v>91</v>
      </c>
    </row>
    <row r="212" spans="1:19" hidden="1" x14ac:dyDescent="0.25">
      <c r="A212" s="7" t="s">
        <v>51</v>
      </c>
    </row>
    <row r="213" spans="1:19" x14ac:dyDescent="0.25">
      <c r="A213" s="7">
        <v>9</v>
      </c>
      <c r="B213" s="18"/>
      <c r="C213" s="18"/>
      <c r="D213" s="65" t="s">
        <v>114</v>
      </c>
      <c r="E213" s="66"/>
      <c r="F213" s="66"/>
      <c r="G213" s="66"/>
      <c r="H213" s="21" t="s">
        <v>14</v>
      </c>
      <c r="I213" s="22">
        <v>0</v>
      </c>
      <c r="J213" s="22"/>
      <c r="K213" s="23"/>
      <c r="L213" s="23">
        <f>IF(AND(I213= "",J213= ""), 0, ROUND(ROUND(K213, 2) * ROUND(IF(J213="",I213,J213),  0), 2))</f>
        <v>0</v>
      </c>
      <c r="M213" s="7"/>
      <c r="O213" s="24">
        <v>0.2</v>
      </c>
      <c r="S213" s="7">
        <v>200</v>
      </c>
    </row>
    <row r="214" spans="1:19" hidden="1" x14ac:dyDescent="0.25">
      <c r="A214" s="7" t="s">
        <v>91</v>
      </c>
    </row>
    <row r="215" spans="1:19" hidden="1" x14ac:dyDescent="0.25">
      <c r="A215" s="7" t="s">
        <v>51</v>
      </c>
    </row>
    <row r="216" spans="1:19" hidden="1" x14ac:dyDescent="0.25">
      <c r="A216" s="7" t="s">
        <v>82</v>
      </c>
    </row>
    <row r="217" spans="1:19" hidden="1" x14ac:dyDescent="0.25">
      <c r="A217" s="7" t="s">
        <v>85</v>
      </c>
    </row>
    <row r="218" spans="1:19" hidden="1" x14ac:dyDescent="0.25">
      <c r="A218" s="7" t="s">
        <v>87</v>
      </c>
    </row>
    <row r="219" spans="1:19" x14ac:dyDescent="0.25">
      <c r="A219" s="7">
        <v>5</v>
      </c>
      <c r="B219" s="26" t="s">
        <v>115</v>
      </c>
      <c r="C219" s="26"/>
      <c r="D219" s="93" t="s">
        <v>116</v>
      </c>
      <c r="E219" s="93"/>
      <c r="F219" s="93"/>
      <c r="G219" s="93"/>
      <c r="H219" s="27"/>
      <c r="I219" s="27"/>
      <c r="J219" s="27"/>
      <c r="K219" s="27"/>
      <c r="L219" s="27"/>
      <c r="M219" s="7"/>
    </row>
    <row r="220" spans="1:19" hidden="1" x14ac:dyDescent="0.25">
      <c r="A220" s="7" t="s">
        <v>82</v>
      </c>
    </row>
    <row r="221" spans="1:19" hidden="1" x14ac:dyDescent="0.25">
      <c r="A221" s="7" t="s">
        <v>82</v>
      </c>
    </row>
    <row r="222" spans="1:19" hidden="1" x14ac:dyDescent="0.25">
      <c r="A222" s="7" t="s">
        <v>82</v>
      </c>
    </row>
    <row r="223" spans="1:19" hidden="1" x14ac:dyDescent="0.25">
      <c r="A223" s="7" t="s">
        <v>82</v>
      </c>
    </row>
    <row r="224" spans="1:19" hidden="1" x14ac:dyDescent="0.25">
      <c r="A224" s="7" t="s">
        <v>82</v>
      </c>
    </row>
    <row r="225" spans="1:19" hidden="1" x14ac:dyDescent="0.25">
      <c r="A225" s="7" t="s">
        <v>82</v>
      </c>
    </row>
    <row r="226" spans="1:19" hidden="1" x14ac:dyDescent="0.25">
      <c r="A226" s="7" t="s">
        <v>82</v>
      </c>
    </row>
    <row r="227" spans="1:19" hidden="1" x14ac:dyDescent="0.25">
      <c r="A227" s="7" t="s">
        <v>82</v>
      </c>
    </row>
    <row r="228" spans="1:19" hidden="1" x14ac:dyDescent="0.25">
      <c r="A228" s="7" t="s">
        <v>82</v>
      </c>
    </row>
    <row r="229" spans="1:19" hidden="1" x14ac:dyDescent="0.25">
      <c r="A229" s="7" t="s">
        <v>82</v>
      </c>
    </row>
    <row r="230" spans="1:19" hidden="1" x14ac:dyDescent="0.25">
      <c r="A230" s="7" t="s">
        <v>82</v>
      </c>
    </row>
    <row r="231" spans="1:19" hidden="1" x14ac:dyDescent="0.25">
      <c r="A231" s="7" t="s">
        <v>82</v>
      </c>
    </row>
    <row r="232" spans="1:19" hidden="1" x14ac:dyDescent="0.25">
      <c r="A232" s="7" t="s">
        <v>82</v>
      </c>
    </row>
    <row r="233" spans="1:19" hidden="1" x14ac:dyDescent="0.25">
      <c r="A233" s="7" t="s">
        <v>82</v>
      </c>
    </row>
    <row r="234" spans="1:19" hidden="1" x14ac:dyDescent="0.25">
      <c r="A234" s="7" t="s">
        <v>82</v>
      </c>
    </row>
    <row r="235" spans="1:19" hidden="1" x14ac:dyDescent="0.25">
      <c r="A235" s="7" t="s">
        <v>82</v>
      </c>
    </row>
    <row r="236" spans="1:19" hidden="1" x14ac:dyDescent="0.25">
      <c r="A236" s="28" t="s">
        <v>83</v>
      </c>
    </row>
    <row r="237" spans="1:19" hidden="1" x14ac:dyDescent="0.25">
      <c r="A237" s="7" t="s">
        <v>84</v>
      </c>
    </row>
    <row r="238" spans="1:19" hidden="1" x14ac:dyDescent="0.25">
      <c r="A238" s="7" t="s">
        <v>82</v>
      </c>
    </row>
    <row r="239" spans="1:19" hidden="1" x14ac:dyDescent="0.25">
      <c r="A239" s="7" t="s">
        <v>85</v>
      </c>
    </row>
    <row r="240" spans="1:19" x14ac:dyDescent="0.25">
      <c r="A240" s="7">
        <v>9</v>
      </c>
      <c r="B240" s="18"/>
      <c r="C240" s="18"/>
      <c r="D240" s="65" t="s">
        <v>117</v>
      </c>
      <c r="E240" s="66"/>
      <c r="F240" s="66"/>
      <c r="G240" s="66"/>
      <c r="H240" s="21" t="s">
        <v>14</v>
      </c>
      <c r="I240" s="22">
        <v>0</v>
      </c>
      <c r="J240" s="22"/>
      <c r="K240" s="23"/>
      <c r="L240" s="23">
        <f>IF(AND(I240= "",J240= ""), 0, ROUND(ROUND(K240, 2) * ROUND(IF(J240="",I240,J240),  0), 2))</f>
        <v>0</v>
      </c>
      <c r="M240" s="7"/>
      <c r="O240" s="24">
        <v>0.2</v>
      </c>
      <c r="S240" s="7">
        <v>200</v>
      </c>
    </row>
    <row r="241" spans="1:19" hidden="1" x14ac:dyDescent="0.25">
      <c r="A241" s="7" t="s">
        <v>91</v>
      </c>
    </row>
    <row r="242" spans="1:19" hidden="1" x14ac:dyDescent="0.25">
      <c r="A242" s="7" t="s">
        <v>51</v>
      </c>
    </row>
    <row r="243" spans="1:19" x14ac:dyDescent="0.25">
      <c r="A243" s="7">
        <v>9</v>
      </c>
      <c r="B243" s="18"/>
      <c r="C243" s="18"/>
      <c r="D243" s="65" t="s">
        <v>118</v>
      </c>
      <c r="E243" s="66"/>
      <c r="F243" s="66"/>
      <c r="G243" s="66"/>
      <c r="H243" s="21" t="s">
        <v>14</v>
      </c>
      <c r="I243" s="22">
        <v>0</v>
      </c>
      <c r="J243" s="22"/>
      <c r="K243" s="23"/>
      <c r="L243" s="23">
        <f>IF(AND(I243= "",J243= ""), 0, ROUND(ROUND(K243, 2) * ROUND(IF(J243="",I243,J243),  0), 2))</f>
        <v>0</v>
      </c>
      <c r="M243" s="7"/>
      <c r="O243" s="24">
        <v>0.2</v>
      </c>
      <c r="S243" s="7">
        <v>200</v>
      </c>
    </row>
    <row r="244" spans="1:19" hidden="1" x14ac:dyDescent="0.25">
      <c r="A244" s="7" t="s">
        <v>91</v>
      </c>
    </row>
    <row r="245" spans="1:19" hidden="1" x14ac:dyDescent="0.25">
      <c r="A245" s="7" t="s">
        <v>51</v>
      </c>
    </row>
    <row r="246" spans="1:19" x14ac:dyDescent="0.25">
      <c r="A246" s="7">
        <v>9</v>
      </c>
      <c r="B246" s="18"/>
      <c r="C246" s="18"/>
      <c r="D246" s="65" t="s">
        <v>119</v>
      </c>
      <c r="E246" s="66"/>
      <c r="F246" s="66"/>
      <c r="G246" s="66"/>
      <c r="H246" s="21" t="s">
        <v>14</v>
      </c>
      <c r="I246" s="22">
        <v>0</v>
      </c>
      <c r="J246" s="22"/>
      <c r="K246" s="23"/>
      <c r="L246" s="23">
        <f>IF(AND(I246= "",J246= ""), 0, ROUND(ROUND(K246, 2) * ROUND(IF(J246="",I246,J246),  0), 2))</f>
        <v>0</v>
      </c>
      <c r="M246" s="7"/>
      <c r="O246" s="24">
        <v>0.2</v>
      </c>
      <c r="S246" s="7">
        <v>200</v>
      </c>
    </row>
    <row r="247" spans="1:19" hidden="1" x14ac:dyDescent="0.25">
      <c r="A247" s="7" t="s">
        <v>91</v>
      </c>
    </row>
    <row r="248" spans="1:19" hidden="1" x14ac:dyDescent="0.25">
      <c r="A248" s="7" t="s">
        <v>51</v>
      </c>
    </row>
    <row r="249" spans="1:19" x14ac:dyDescent="0.25">
      <c r="A249" s="7">
        <v>9</v>
      </c>
      <c r="B249" s="18"/>
      <c r="C249" s="18"/>
      <c r="D249" s="65" t="s">
        <v>120</v>
      </c>
      <c r="E249" s="66"/>
      <c r="F249" s="66"/>
      <c r="G249" s="66"/>
      <c r="H249" s="21" t="s">
        <v>14</v>
      </c>
      <c r="I249" s="22">
        <v>0</v>
      </c>
      <c r="J249" s="22"/>
      <c r="K249" s="23"/>
      <c r="L249" s="23">
        <f>IF(AND(I249= "",J249= ""), 0, ROUND(ROUND(K249, 2) * ROUND(IF(J249="",I249,J249),  0), 2))</f>
        <v>0</v>
      </c>
      <c r="M249" s="7"/>
      <c r="O249" s="24">
        <v>0.2</v>
      </c>
      <c r="S249" s="7">
        <v>200</v>
      </c>
    </row>
    <row r="250" spans="1:19" hidden="1" x14ac:dyDescent="0.25">
      <c r="A250" s="7" t="s">
        <v>91</v>
      </c>
    </row>
    <row r="251" spans="1:19" hidden="1" x14ac:dyDescent="0.25">
      <c r="A251" s="7" t="s">
        <v>51</v>
      </c>
    </row>
    <row r="252" spans="1:19" x14ac:dyDescent="0.25">
      <c r="A252" s="7">
        <v>9</v>
      </c>
      <c r="B252" s="18"/>
      <c r="C252" s="18"/>
      <c r="D252" s="65" t="s">
        <v>121</v>
      </c>
      <c r="E252" s="66"/>
      <c r="F252" s="66"/>
      <c r="G252" s="66"/>
      <c r="H252" s="21" t="s">
        <v>14</v>
      </c>
      <c r="I252" s="22">
        <v>0</v>
      </c>
      <c r="J252" s="22"/>
      <c r="K252" s="23"/>
      <c r="L252" s="23">
        <f>IF(AND(I252= "",J252= ""), 0, ROUND(ROUND(K252, 2) * ROUND(IF(J252="",I252,J252),  0), 2))</f>
        <v>0</v>
      </c>
      <c r="M252" s="7"/>
      <c r="O252" s="24">
        <v>0.2</v>
      </c>
      <c r="S252" s="7">
        <v>200</v>
      </c>
    </row>
    <row r="253" spans="1:19" hidden="1" x14ac:dyDescent="0.25">
      <c r="A253" s="7" t="s">
        <v>91</v>
      </c>
    </row>
    <row r="254" spans="1:19" hidden="1" x14ac:dyDescent="0.25">
      <c r="A254" s="7" t="s">
        <v>51</v>
      </c>
    </row>
    <row r="255" spans="1:19" hidden="1" x14ac:dyDescent="0.25">
      <c r="A255" s="7" t="s">
        <v>87</v>
      </c>
    </row>
    <row r="256" spans="1:19" x14ac:dyDescent="0.25">
      <c r="A256" s="7">
        <v>5</v>
      </c>
      <c r="B256" s="26" t="s">
        <v>122</v>
      </c>
      <c r="C256" s="26"/>
      <c r="D256" s="93" t="s">
        <v>123</v>
      </c>
      <c r="E256" s="93"/>
      <c r="F256" s="93"/>
      <c r="G256" s="93"/>
      <c r="H256" s="27"/>
      <c r="I256" s="27"/>
      <c r="J256" s="27"/>
      <c r="K256" s="27"/>
      <c r="L256" s="27"/>
      <c r="M256" s="7"/>
    </row>
    <row r="257" spans="1:19" hidden="1" x14ac:dyDescent="0.25">
      <c r="A257" s="7" t="s">
        <v>82</v>
      </c>
    </row>
    <row r="258" spans="1:19" x14ac:dyDescent="0.25">
      <c r="A258" s="7">
        <v>9</v>
      </c>
      <c r="B258" s="18"/>
      <c r="C258" s="18"/>
      <c r="D258" s="65" t="s">
        <v>124</v>
      </c>
      <c r="E258" s="66"/>
      <c r="F258" s="66"/>
      <c r="G258" s="66"/>
      <c r="H258" s="21" t="s">
        <v>14</v>
      </c>
      <c r="I258" s="22">
        <v>0</v>
      </c>
      <c r="J258" s="22"/>
      <c r="K258" s="23"/>
      <c r="L258" s="23">
        <f>IF(AND(I258= "",J258= ""), 0, ROUND(ROUND(K258, 2) * ROUND(IF(J258="",I258,J258),  0), 2))</f>
        <v>0</v>
      </c>
      <c r="M258" s="7"/>
      <c r="O258" s="24">
        <v>0.2</v>
      </c>
      <c r="S258" s="7">
        <v>200</v>
      </c>
    </row>
    <row r="259" spans="1:19" hidden="1" x14ac:dyDescent="0.25">
      <c r="A259" s="7" t="s">
        <v>51</v>
      </c>
    </row>
    <row r="260" spans="1:19" x14ac:dyDescent="0.25">
      <c r="A260" s="7">
        <v>9</v>
      </c>
      <c r="B260" s="18"/>
      <c r="C260" s="18"/>
      <c r="D260" s="65" t="s">
        <v>125</v>
      </c>
      <c r="E260" s="66"/>
      <c r="F260" s="66"/>
      <c r="G260" s="66"/>
      <c r="H260" s="21" t="s">
        <v>14</v>
      </c>
      <c r="I260" s="22">
        <v>0</v>
      </c>
      <c r="J260" s="22"/>
      <c r="K260" s="23"/>
      <c r="L260" s="23">
        <f>IF(AND(I260= "",J260= ""), 0, ROUND(ROUND(K260, 2) * ROUND(IF(J260="",I260,J260),  0), 2))</f>
        <v>0</v>
      </c>
      <c r="M260" s="7"/>
      <c r="O260" s="24">
        <v>0.2</v>
      </c>
      <c r="S260" s="7">
        <v>200</v>
      </c>
    </row>
    <row r="261" spans="1:19" hidden="1" x14ac:dyDescent="0.25">
      <c r="A261" s="7" t="s">
        <v>51</v>
      </c>
    </row>
    <row r="262" spans="1:19" x14ac:dyDescent="0.25">
      <c r="A262" s="7">
        <v>9</v>
      </c>
      <c r="B262" s="18"/>
      <c r="C262" s="18"/>
      <c r="D262" s="65" t="s">
        <v>126</v>
      </c>
      <c r="E262" s="66"/>
      <c r="F262" s="66"/>
      <c r="G262" s="66"/>
      <c r="H262" s="21" t="s">
        <v>14</v>
      </c>
      <c r="I262" s="22">
        <v>0</v>
      </c>
      <c r="J262" s="22"/>
      <c r="K262" s="23"/>
      <c r="L262" s="23">
        <f>IF(AND(I262= "",J262= ""), 0, ROUND(ROUND(K262, 2) * ROUND(IF(J262="",I262,J262),  0), 2))</f>
        <v>0</v>
      </c>
      <c r="M262" s="7"/>
      <c r="O262" s="24">
        <v>0.2</v>
      </c>
      <c r="S262" s="7">
        <v>200</v>
      </c>
    </row>
    <row r="263" spans="1:19" hidden="1" x14ac:dyDescent="0.25">
      <c r="A263" s="7" t="s">
        <v>51</v>
      </c>
    </row>
    <row r="264" spans="1:19" x14ac:dyDescent="0.25">
      <c r="A264" s="7">
        <v>9</v>
      </c>
      <c r="B264" s="18"/>
      <c r="C264" s="18"/>
      <c r="D264" s="65" t="s">
        <v>127</v>
      </c>
      <c r="E264" s="66"/>
      <c r="F264" s="66"/>
      <c r="G264" s="66"/>
      <c r="H264" s="21" t="s">
        <v>14</v>
      </c>
      <c r="I264" s="22">
        <v>0</v>
      </c>
      <c r="J264" s="22"/>
      <c r="K264" s="23"/>
      <c r="L264" s="23">
        <f>IF(AND(I264= "",J264= ""), 0, ROUND(ROUND(K264, 2) * ROUND(IF(J264="",I264,J264),  0), 2))</f>
        <v>0</v>
      </c>
      <c r="M264" s="7"/>
      <c r="O264" s="24">
        <v>0.2</v>
      </c>
      <c r="S264" s="7">
        <v>200</v>
      </c>
    </row>
    <row r="265" spans="1:19" hidden="1" x14ac:dyDescent="0.25">
      <c r="A265" s="7" t="s">
        <v>51</v>
      </c>
    </row>
    <row r="266" spans="1:19" x14ac:dyDescent="0.25">
      <c r="A266" s="7">
        <v>9</v>
      </c>
      <c r="B266" s="18"/>
      <c r="C266" s="18"/>
      <c r="D266" s="65" t="s">
        <v>128</v>
      </c>
      <c r="E266" s="66"/>
      <c r="F266" s="66"/>
      <c r="G266" s="66"/>
      <c r="H266" s="21" t="s">
        <v>97</v>
      </c>
      <c r="I266" s="29">
        <v>0</v>
      </c>
      <c r="J266" s="29"/>
      <c r="K266" s="23"/>
      <c r="L266" s="23">
        <f>IF(AND(I266= "",J266= ""), 0, ROUND(ROUND(K266, 2) * ROUND(IF(J266="",I266,J266),  2), 2))</f>
        <v>0</v>
      </c>
      <c r="M266" s="7"/>
      <c r="O266" s="24">
        <v>0.2</v>
      </c>
      <c r="S266" s="7">
        <v>200</v>
      </c>
    </row>
    <row r="267" spans="1:19" hidden="1" x14ac:dyDescent="0.25">
      <c r="A267" s="7" t="s">
        <v>91</v>
      </c>
    </row>
    <row r="268" spans="1:19" hidden="1" x14ac:dyDescent="0.25">
      <c r="A268" s="7" t="s">
        <v>51</v>
      </c>
    </row>
    <row r="269" spans="1:19" hidden="1" x14ac:dyDescent="0.25">
      <c r="A269" s="7" t="s">
        <v>87</v>
      </c>
    </row>
    <row r="270" spans="1:19" x14ac:dyDescent="0.25">
      <c r="A270" s="7">
        <v>5</v>
      </c>
      <c r="B270" s="26" t="s">
        <v>129</v>
      </c>
      <c r="C270" s="26"/>
      <c r="D270" s="93" t="s">
        <v>130</v>
      </c>
      <c r="E270" s="93"/>
      <c r="F270" s="93"/>
      <c r="G270" s="93"/>
      <c r="H270" s="27"/>
      <c r="I270" s="27"/>
      <c r="J270" s="27"/>
      <c r="K270" s="27"/>
      <c r="L270" s="27"/>
      <c r="M270" s="7"/>
    </row>
    <row r="271" spans="1:19" hidden="1" x14ac:dyDescent="0.25">
      <c r="A271" s="7" t="s">
        <v>82</v>
      </c>
    </row>
    <row r="272" spans="1:19" x14ac:dyDescent="0.25">
      <c r="A272" s="7">
        <v>9</v>
      </c>
      <c r="B272" s="18"/>
      <c r="C272" s="18"/>
      <c r="D272" s="65" t="s">
        <v>131</v>
      </c>
      <c r="E272" s="66"/>
      <c r="F272" s="66"/>
      <c r="G272" s="66"/>
      <c r="H272" s="21" t="s">
        <v>50</v>
      </c>
      <c r="I272" s="22">
        <v>0</v>
      </c>
      <c r="J272" s="22"/>
      <c r="K272" s="23"/>
      <c r="L272" s="23">
        <f>IF(AND(I272= "",J272= ""), 0, ROUND(ROUND(K272, 2) * ROUND(IF(J272="",I272,J272),  0), 2))</f>
        <v>0</v>
      </c>
      <c r="M272" s="7"/>
      <c r="O272" s="24">
        <v>0.2</v>
      </c>
      <c r="S272" s="7">
        <v>200</v>
      </c>
    </row>
    <row r="273" spans="1:19" hidden="1" x14ac:dyDescent="0.25">
      <c r="A273" s="7" t="s">
        <v>51</v>
      </c>
    </row>
    <row r="274" spans="1:19" x14ac:dyDescent="0.25">
      <c r="A274" s="7">
        <v>9</v>
      </c>
      <c r="B274" s="18"/>
      <c r="C274" s="18"/>
      <c r="D274" s="65" t="s">
        <v>132</v>
      </c>
      <c r="E274" s="66"/>
      <c r="F274" s="66"/>
      <c r="G274" s="66"/>
      <c r="H274" s="21" t="s">
        <v>50</v>
      </c>
      <c r="I274" s="22">
        <v>0</v>
      </c>
      <c r="J274" s="22"/>
      <c r="K274" s="23"/>
      <c r="L274" s="23">
        <f>IF(AND(I274= "",J274= ""), 0, ROUND(ROUND(K274, 2) * ROUND(IF(J274="",I274,J274),  0), 2))</f>
        <v>0</v>
      </c>
      <c r="M274" s="7"/>
      <c r="O274" s="24">
        <v>0.2</v>
      </c>
      <c r="S274" s="7">
        <v>200</v>
      </c>
    </row>
    <row r="275" spans="1:19" hidden="1" x14ac:dyDescent="0.25">
      <c r="A275" s="7" t="s">
        <v>51</v>
      </c>
    </row>
    <row r="276" spans="1:19" x14ac:dyDescent="0.25">
      <c r="A276" s="7">
        <v>9</v>
      </c>
      <c r="B276" s="18"/>
      <c r="C276" s="18"/>
      <c r="D276" s="65" t="s">
        <v>133</v>
      </c>
      <c r="E276" s="66"/>
      <c r="F276" s="66"/>
      <c r="G276" s="66"/>
      <c r="H276" s="21" t="s">
        <v>134</v>
      </c>
      <c r="I276" s="25">
        <v>0</v>
      </c>
      <c r="J276" s="25"/>
      <c r="K276" s="23"/>
      <c r="L276" s="23">
        <f>IF(AND(I276= "",J276= ""), 0, ROUND(ROUND(K276, 2) * ROUND(IF(J276="",I276,J276),  3), 2))</f>
        <v>0</v>
      </c>
      <c r="M276" s="7"/>
      <c r="O276" s="24">
        <v>0.2</v>
      </c>
      <c r="S276" s="7">
        <v>200</v>
      </c>
    </row>
    <row r="277" spans="1:19" hidden="1" x14ac:dyDescent="0.25">
      <c r="A277" s="7" t="s">
        <v>51</v>
      </c>
    </row>
    <row r="278" spans="1:19" x14ac:dyDescent="0.25">
      <c r="A278" s="7">
        <v>9</v>
      </c>
      <c r="B278" s="18"/>
      <c r="C278" s="18"/>
      <c r="D278" s="65" t="s">
        <v>135</v>
      </c>
      <c r="E278" s="66"/>
      <c r="F278" s="66"/>
      <c r="G278" s="66"/>
      <c r="H278" s="21" t="s">
        <v>50</v>
      </c>
      <c r="I278" s="22">
        <v>0</v>
      </c>
      <c r="J278" s="22"/>
      <c r="K278" s="23"/>
      <c r="L278" s="23">
        <f>IF(AND(I278= "",J278= ""), 0, ROUND(ROUND(K278, 2) * ROUND(IF(J278="",I278,J278),  0), 2))</f>
        <v>0</v>
      </c>
      <c r="M278" s="7"/>
      <c r="O278" s="24">
        <v>0.2</v>
      </c>
      <c r="S278" s="7">
        <v>200</v>
      </c>
    </row>
    <row r="279" spans="1:19" hidden="1" x14ac:dyDescent="0.25">
      <c r="A279" s="7" t="s">
        <v>51</v>
      </c>
    </row>
    <row r="280" spans="1:19" hidden="1" x14ac:dyDescent="0.25">
      <c r="A280" s="7" t="s">
        <v>87</v>
      </c>
    </row>
    <row r="281" spans="1:19" x14ac:dyDescent="0.25">
      <c r="A281" s="7" t="s">
        <v>55</v>
      </c>
      <c r="B281" s="20"/>
      <c r="C281" s="20"/>
      <c r="D281" s="66"/>
      <c r="E281" s="66"/>
      <c r="F281" s="66"/>
      <c r="G281" s="66"/>
      <c r="H281" s="20"/>
      <c r="I281" s="20"/>
      <c r="J281" s="20"/>
      <c r="K281" s="20"/>
      <c r="L281" s="20"/>
    </row>
    <row r="282" spans="1:19" x14ac:dyDescent="0.25">
      <c r="B282" s="20"/>
      <c r="C282" s="20"/>
      <c r="D282" s="69" t="s">
        <v>79</v>
      </c>
      <c r="E282" s="70"/>
      <c r="F282" s="70"/>
      <c r="G282" s="70"/>
      <c r="H282" s="67"/>
      <c r="I282" s="67"/>
      <c r="J282" s="67"/>
      <c r="K282" s="67"/>
      <c r="L282" s="68"/>
    </row>
    <row r="283" spans="1:19" x14ac:dyDescent="0.25">
      <c r="B283" s="20"/>
      <c r="C283" s="20"/>
      <c r="D283" s="72"/>
      <c r="E283" s="46"/>
      <c r="F283" s="46"/>
      <c r="G283" s="46"/>
      <c r="H283" s="46"/>
      <c r="I283" s="46"/>
      <c r="J283" s="46"/>
      <c r="K283" s="46"/>
      <c r="L283" s="71"/>
    </row>
    <row r="284" spans="1:19" x14ac:dyDescent="0.25">
      <c r="B284" s="20"/>
      <c r="C284" s="20"/>
      <c r="D284" s="75" t="s">
        <v>56</v>
      </c>
      <c r="E284" s="76"/>
      <c r="F284" s="76"/>
      <c r="G284" s="76"/>
      <c r="H284" s="73">
        <f>SUMIF(M110:M281, IF(M109="","",M109), L110:L281)</f>
        <v>0</v>
      </c>
      <c r="I284" s="73"/>
      <c r="J284" s="73"/>
      <c r="K284" s="73"/>
      <c r="L284" s="74"/>
    </row>
    <row r="285" spans="1:19" hidden="1" x14ac:dyDescent="0.25">
      <c r="B285" s="20"/>
      <c r="C285" s="20"/>
      <c r="D285" s="79" t="s">
        <v>57</v>
      </c>
      <c r="E285" s="80"/>
      <c r="F285" s="80"/>
      <c r="G285" s="80"/>
      <c r="H285" s="77">
        <f>ROUND(SUMIF(M110:M281, IF(M109="","",M109), L110:L281) * 0.2, 2)</f>
        <v>0</v>
      </c>
      <c r="I285" s="77"/>
      <c r="J285" s="77"/>
      <c r="K285" s="77"/>
      <c r="L285" s="78"/>
    </row>
    <row r="286" spans="1:19" hidden="1" x14ac:dyDescent="0.25">
      <c r="B286" s="20"/>
      <c r="C286" s="20"/>
      <c r="D286" s="75" t="s">
        <v>58</v>
      </c>
      <c r="E286" s="76"/>
      <c r="F286" s="76"/>
      <c r="G286" s="76"/>
      <c r="H286" s="73">
        <f>SUM(H284:H285)</f>
        <v>0</v>
      </c>
      <c r="I286" s="73"/>
      <c r="J286" s="73"/>
      <c r="K286" s="73"/>
      <c r="L286" s="74"/>
    </row>
    <row r="287" spans="1:19" x14ac:dyDescent="0.25">
      <c r="A287" s="7">
        <v>4</v>
      </c>
      <c r="B287" s="16" t="s">
        <v>136</v>
      </c>
      <c r="C287" s="16"/>
      <c r="D287" s="64" t="s">
        <v>137</v>
      </c>
      <c r="E287" s="64"/>
      <c r="F287" s="64"/>
      <c r="G287" s="64"/>
      <c r="H287" s="17"/>
      <c r="I287" s="17"/>
      <c r="J287" s="17"/>
      <c r="K287" s="17"/>
      <c r="L287" s="17"/>
      <c r="M287" s="7"/>
    </row>
    <row r="288" spans="1:19" hidden="1" x14ac:dyDescent="0.25">
      <c r="A288" s="7" t="s">
        <v>47</v>
      </c>
    </row>
    <row r="289" spans="1:13" hidden="1" x14ac:dyDescent="0.25">
      <c r="A289" s="7" t="s">
        <v>47</v>
      </c>
    </row>
    <row r="290" spans="1:13" hidden="1" x14ac:dyDescent="0.25">
      <c r="A290" s="7" t="s">
        <v>47</v>
      </c>
    </row>
    <row r="291" spans="1:13" hidden="1" x14ac:dyDescent="0.25">
      <c r="A291" s="7" t="s">
        <v>47</v>
      </c>
    </row>
    <row r="292" spans="1:13" hidden="1" x14ac:dyDescent="0.25">
      <c r="A292" s="7" t="s">
        <v>47</v>
      </c>
    </row>
    <row r="293" spans="1:13" hidden="1" x14ac:dyDescent="0.25">
      <c r="A293" s="7" t="s">
        <v>47</v>
      </c>
    </row>
    <row r="294" spans="1:13" hidden="1" x14ac:dyDescent="0.25">
      <c r="A294" s="7" t="s">
        <v>47</v>
      </c>
    </row>
    <row r="295" spans="1:13" hidden="1" x14ac:dyDescent="0.25">
      <c r="A295" s="7" t="s">
        <v>47</v>
      </c>
    </row>
    <row r="296" spans="1:13" hidden="1" x14ac:dyDescent="0.25">
      <c r="A296" s="7" t="s">
        <v>47</v>
      </c>
    </row>
    <row r="297" spans="1:13" hidden="1" x14ac:dyDescent="0.25">
      <c r="A297" s="7" t="s">
        <v>47</v>
      </c>
    </row>
    <row r="298" spans="1:13" hidden="1" x14ac:dyDescent="0.25">
      <c r="A298" s="7" t="s">
        <v>47</v>
      </c>
    </row>
    <row r="299" spans="1:13" hidden="1" x14ac:dyDescent="0.25">
      <c r="A299" s="7" t="s">
        <v>47</v>
      </c>
    </row>
    <row r="300" spans="1:13" hidden="1" x14ac:dyDescent="0.25">
      <c r="A300" s="7" t="s">
        <v>47</v>
      </c>
    </row>
    <row r="301" spans="1:13" hidden="1" x14ac:dyDescent="0.25">
      <c r="A301" s="7" t="s">
        <v>47</v>
      </c>
    </row>
    <row r="302" spans="1:13" x14ac:dyDescent="0.25">
      <c r="A302" s="7">
        <v>5</v>
      </c>
      <c r="B302" s="26" t="s">
        <v>138</v>
      </c>
      <c r="C302" s="26"/>
      <c r="D302" s="93" t="s">
        <v>81</v>
      </c>
      <c r="E302" s="93"/>
      <c r="F302" s="93"/>
      <c r="G302" s="93"/>
      <c r="H302" s="27"/>
      <c r="I302" s="27"/>
      <c r="J302" s="27"/>
      <c r="K302" s="27"/>
      <c r="L302" s="27"/>
      <c r="M302" s="7"/>
    </row>
    <row r="303" spans="1:13" hidden="1" x14ac:dyDescent="0.25">
      <c r="A303" s="7" t="s">
        <v>82</v>
      </c>
    </row>
    <row r="304" spans="1:13" hidden="1" x14ac:dyDescent="0.25">
      <c r="A304" s="7" t="s">
        <v>82</v>
      </c>
    </row>
    <row r="305" spans="1:19" hidden="1" x14ac:dyDescent="0.25">
      <c r="A305" s="7" t="s">
        <v>82</v>
      </c>
    </row>
    <row r="306" spans="1:19" hidden="1" x14ac:dyDescent="0.25">
      <c r="A306" s="7" t="s">
        <v>82</v>
      </c>
    </row>
    <row r="307" spans="1:19" hidden="1" x14ac:dyDescent="0.25">
      <c r="A307" s="7" t="s">
        <v>82</v>
      </c>
    </row>
    <row r="308" spans="1:19" hidden="1" x14ac:dyDescent="0.25">
      <c r="A308" s="7" t="s">
        <v>82</v>
      </c>
    </row>
    <row r="309" spans="1:19" hidden="1" x14ac:dyDescent="0.25">
      <c r="A309" s="7" t="s">
        <v>82</v>
      </c>
    </row>
    <row r="310" spans="1:19" hidden="1" x14ac:dyDescent="0.25">
      <c r="A310" s="7" t="s">
        <v>82</v>
      </c>
    </row>
    <row r="311" spans="1:19" hidden="1" x14ac:dyDescent="0.25">
      <c r="A311" s="7" t="s">
        <v>82</v>
      </c>
    </row>
    <row r="312" spans="1:19" hidden="1" x14ac:dyDescent="0.25">
      <c r="A312" s="28" t="s">
        <v>83</v>
      </c>
    </row>
    <row r="313" spans="1:19" hidden="1" x14ac:dyDescent="0.25">
      <c r="A313" s="7" t="s">
        <v>84</v>
      </c>
    </row>
    <row r="314" spans="1:19" hidden="1" x14ac:dyDescent="0.25">
      <c r="A314" s="7" t="s">
        <v>85</v>
      </c>
    </row>
    <row r="315" spans="1:19" x14ac:dyDescent="0.25">
      <c r="A315" s="7">
        <v>9</v>
      </c>
      <c r="B315" s="18"/>
      <c r="C315" s="18"/>
      <c r="D315" s="65" t="s">
        <v>86</v>
      </c>
      <c r="E315" s="66"/>
      <c r="F315" s="66"/>
      <c r="G315" s="66"/>
      <c r="H315" s="21" t="s">
        <v>14</v>
      </c>
      <c r="I315" s="22">
        <v>0</v>
      </c>
      <c r="J315" s="22"/>
      <c r="K315" s="23"/>
      <c r="L315" s="23">
        <f>IF(AND(I315= "",J315= ""), 0, ROUND(ROUND(K315, 2) * ROUND(IF(J315="",I315,J315),  0), 2))</f>
        <v>0</v>
      </c>
      <c r="M315" s="7"/>
      <c r="O315" s="24">
        <v>0.2</v>
      </c>
      <c r="S315" s="7">
        <v>200</v>
      </c>
    </row>
    <row r="316" spans="1:19" hidden="1" x14ac:dyDescent="0.25">
      <c r="A316" s="7" t="s">
        <v>51</v>
      </c>
    </row>
    <row r="317" spans="1:19" hidden="1" x14ac:dyDescent="0.25">
      <c r="A317" s="7" t="s">
        <v>87</v>
      </c>
    </row>
    <row r="318" spans="1:19" x14ac:dyDescent="0.25">
      <c r="A318" s="7">
        <v>5</v>
      </c>
      <c r="B318" s="26" t="s">
        <v>139</v>
      </c>
      <c r="C318" s="26"/>
      <c r="D318" s="93" t="s">
        <v>89</v>
      </c>
      <c r="E318" s="93"/>
      <c r="F318" s="93"/>
      <c r="G318" s="93"/>
      <c r="H318" s="27"/>
      <c r="I318" s="27"/>
      <c r="J318" s="27"/>
      <c r="K318" s="27"/>
      <c r="L318" s="27"/>
      <c r="M318" s="7"/>
    </row>
    <row r="319" spans="1:19" hidden="1" x14ac:dyDescent="0.25">
      <c r="A319" s="7" t="s">
        <v>82</v>
      </c>
    </row>
    <row r="320" spans="1:19" hidden="1" x14ac:dyDescent="0.25">
      <c r="A320" s="7" t="s">
        <v>82</v>
      </c>
    </row>
    <row r="321" spans="1:19" hidden="1" x14ac:dyDescent="0.25">
      <c r="A321" s="7" t="s">
        <v>82</v>
      </c>
    </row>
    <row r="322" spans="1:19" hidden="1" x14ac:dyDescent="0.25">
      <c r="A322" s="7" t="s">
        <v>82</v>
      </c>
    </row>
    <row r="323" spans="1:19" hidden="1" x14ac:dyDescent="0.25">
      <c r="A323" s="7" t="s">
        <v>82</v>
      </c>
    </row>
    <row r="324" spans="1:19" hidden="1" x14ac:dyDescent="0.25">
      <c r="A324" s="7" t="s">
        <v>82</v>
      </c>
    </row>
    <row r="325" spans="1:19" hidden="1" x14ac:dyDescent="0.25">
      <c r="A325" s="7" t="s">
        <v>82</v>
      </c>
    </row>
    <row r="326" spans="1:19" hidden="1" x14ac:dyDescent="0.25">
      <c r="A326" s="28" t="s">
        <v>83</v>
      </c>
    </row>
    <row r="327" spans="1:19" hidden="1" x14ac:dyDescent="0.25">
      <c r="A327" s="7" t="s">
        <v>84</v>
      </c>
    </row>
    <row r="328" spans="1:19" hidden="1" x14ac:dyDescent="0.25">
      <c r="A328" s="7" t="s">
        <v>82</v>
      </c>
    </row>
    <row r="329" spans="1:19" hidden="1" x14ac:dyDescent="0.25">
      <c r="A329" s="7" t="s">
        <v>85</v>
      </c>
    </row>
    <row r="330" spans="1:19" x14ac:dyDescent="0.25">
      <c r="A330" s="7">
        <v>9</v>
      </c>
      <c r="B330" s="18"/>
      <c r="C330" s="18"/>
      <c r="D330" s="65" t="s">
        <v>90</v>
      </c>
      <c r="E330" s="66"/>
      <c r="F330" s="66"/>
      <c r="G330" s="66"/>
      <c r="H330" s="21" t="s">
        <v>14</v>
      </c>
      <c r="I330" s="22">
        <v>0</v>
      </c>
      <c r="J330" s="22"/>
      <c r="K330" s="23"/>
      <c r="L330" s="23">
        <f>IF(AND(I330= "",J330= ""), 0, ROUND(ROUND(K330, 2) * ROUND(IF(J330="",I330,J330),  0), 2))</f>
        <v>0</v>
      </c>
      <c r="M330" s="7"/>
      <c r="O330" s="24">
        <v>0.2</v>
      </c>
      <c r="S330" s="7">
        <v>200</v>
      </c>
    </row>
    <row r="331" spans="1:19" hidden="1" x14ac:dyDescent="0.25">
      <c r="A331" s="7" t="s">
        <v>91</v>
      </c>
    </row>
    <row r="332" spans="1:19" hidden="1" x14ac:dyDescent="0.25">
      <c r="A332" s="7" t="s">
        <v>51</v>
      </c>
    </row>
    <row r="333" spans="1:19" hidden="1" x14ac:dyDescent="0.25">
      <c r="A333" s="7" t="s">
        <v>87</v>
      </c>
    </row>
    <row r="334" spans="1:19" x14ac:dyDescent="0.25">
      <c r="A334" s="7">
        <v>5</v>
      </c>
      <c r="B334" s="26" t="s">
        <v>140</v>
      </c>
      <c r="C334" s="26"/>
      <c r="D334" s="93" t="s">
        <v>95</v>
      </c>
      <c r="E334" s="93"/>
      <c r="F334" s="93"/>
      <c r="G334" s="93"/>
      <c r="H334" s="27"/>
      <c r="I334" s="27"/>
      <c r="J334" s="27"/>
      <c r="K334" s="27"/>
      <c r="L334" s="27"/>
      <c r="M334" s="7"/>
    </row>
    <row r="335" spans="1:19" hidden="1" x14ac:dyDescent="0.25">
      <c r="A335" s="7" t="s">
        <v>82</v>
      </c>
    </row>
    <row r="336" spans="1:19" hidden="1" x14ac:dyDescent="0.25">
      <c r="A336" s="7" t="s">
        <v>85</v>
      </c>
    </row>
    <row r="337" spans="1:19" x14ac:dyDescent="0.25">
      <c r="A337" s="7">
        <v>9</v>
      </c>
      <c r="B337" s="18"/>
      <c r="C337" s="18"/>
      <c r="D337" s="65" t="s">
        <v>96</v>
      </c>
      <c r="E337" s="66"/>
      <c r="F337" s="66"/>
      <c r="G337" s="66"/>
      <c r="H337" s="21" t="s">
        <v>97</v>
      </c>
      <c r="I337" s="29">
        <v>0</v>
      </c>
      <c r="J337" s="29"/>
      <c r="K337" s="23"/>
      <c r="L337" s="23">
        <f>IF(AND(I337= "",J337= ""), 0, ROUND(ROUND(K337, 2) * ROUND(IF(J337="",I337,J337),  2), 2))</f>
        <v>0</v>
      </c>
      <c r="M337" s="7"/>
      <c r="O337" s="24">
        <v>0.2</v>
      </c>
      <c r="S337" s="7">
        <v>200</v>
      </c>
    </row>
    <row r="338" spans="1:19" hidden="1" x14ac:dyDescent="0.25">
      <c r="A338" s="7" t="s">
        <v>91</v>
      </c>
    </row>
    <row r="339" spans="1:19" hidden="1" x14ac:dyDescent="0.25">
      <c r="A339" s="7" t="s">
        <v>51</v>
      </c>
    </row>
    <row r="340" spans="1:19" x14ac:dyDescent="0.25">
      <c r="A340" s="7">
        <v>9</v>
      </c>
      <c r="B340" s="18"/>
      <c r="C340" s="18"/>
      <c r="D340" s="65" t="s">
        <v>98</v>
      </c>
      <c r="E340" s="66"/>
      <c r="F340" s="66"/>
      <c r="G340" s="66"/>
      <c r="H340" s="21" t="s">
        <v>14</v>
      </c>
      <c r="I340" s="22">
        <v>0</v>
      </c>
      <c r="J340" s="22"/>
      <c r="K340" s="23"/>
      <c r="L340" s="23">
        <f>IF(AND(I340= "",J340= ""), 0, ROUND(ROUND(K340, 2) * ROUND(IF(J340="",I340,J340),  0), 2))</f>
        <v>0</v>
      </c>
      <c r="M340" s="7"/>
      <c r="O340" s="24">
        <v>0.2</v>
      </c>
      <c r="S340" s="7">
        <v>200</v>
      </c>
    </row>
    <row r="341" spans="1:19" hidden="1" x14ac:dyDescent="0.25">
      <c r="A341" s="7" t="s">
        <v>91</v>
      </c>
    </row>
    <row r="342" spans="1:19" hidden="1" x14ac:dyDescent="0.25">
      <c r="A342" s="7" t="s">
        <v>51</v>
      </c>
    </row>
    <row r="343" spans="1:19" hidden="1" x14ac:dyDescent="0.25">
      <c r="A343" s="7" t="s">
        <v>87</v>
      </c>
    </row>
    <row r="344" spans="1:19" x14ac:dyDescent="0.25">
      <c r="A344" s="7">
        <v>5</v>
      </c>
      <c r="B344" s="26" t="s">
        <v>141</v>
      </c>
      <c r="C344" s="26"/>
      <c r="D344" s="93" t="s">
        <v>100</v>
      </c>
      <c r="E344" s="93"/>
      <c r="F344" s="93"/>
      <c r="G344" s="93"/>
      <c r="H344" s="27"/>
      <c r="I344" s="27"/>
      <c r="J344" s="27"/>
      <c r="K344" s="27"/>
      <c r="L344" s="27"/>
      <c r="M344" s="7"/>
    </row>
    <row r="345" spans="1:19" x14ac:dyDescent="0.25">
      <c r="A345" s="7">
        <v>6</v>
      </c>
      <c r="B345" s="30" t="s">
        <v>142</v>
      </c>
      <c r="C345" s="30"/>
      <c r="D345" s="65" t="s">
        <v>143</v>
      </c>
      <c r="E345" s="65"/>
      <c r="F345" s="65"/>
      <c r="G345" s="65"/>
      <c r="H345" s="19"/>
      <c r="I345" s="19"/>
      <c r="J345" s="19"/>
      <c r="K345" s="19"/>
      <c r="L345" s="19"/>
      <c r="M345" s="7"/>
    </row>
    <row r="346" spans="1:19" hidden="1" x14ac:dyDescent="0.25">
      <c r="A346" s="7" t="s">
        <v>144</v>
      </c>
    </row>
    <row r="347" spans="1:19" x14ac:dyDescent="0.25">
      <c r="A347" s="7">
        <v>9</v>
      </c>
      <c r="B347" s="18"/>
      <c r="C347" s="18"/>
      <c r="D347" s="65" t="s">
        <v>101</v>
      </c>
      <c r="E347" s="66"/>
      <c r="F347" s="66"/>
      <c r="G347" s="66"/>
      <c r="H347" s="21" t="s">
        <v>97</v>
      </c>
      <c r="I347" s="29">
        <v>0</v>
      </c>
      <c r="J347" s="29"/>
      <c r="K347" s="23"/>
      <c r="L347" s="23">
        <f>IF(AND(I347= "",J347= ""), 0, ROUND(ROUND(K347, 2) * ROUND(IF(J347="",I347,J347),  2), 2))</f>
        <v>0</v>
      </c>
      <c r="M347" s="7"/>
      <c r="O347" s="24">
        <v>0.2</v>
      </c>
      <c r="S347" s="7">
        <v>200</v>
      </c>
    </row>
    <row r="348" spans="1:19" hidden="1" x14ac:dyDescent="0.25">
      <c r="A348" s="7" t="s">
        <v>51</v>
      </c>
    </row>
    <row r="349" spans="1:19" x14ac:dyDescent="0.25">
      <c r="A349" s="7">
        <v>9</v>
      </c>
      <c r="B349" s="18"/>
      <c r="C349" s="18"/>
      <c r="D349" s="65" t="s">
        <v>102</v>
      </c>
      <c r="E349" s="66"/>
      <c r="F349" s="66"/>
      <c r="G349" s="66"/>
      <c r="H349" s="21" t="s">
        <v>97</v>
      </c>
      <c r="I349" s="29">
        <v>0</v>
      </c>
      <c r="J349" s="29"/>
      <c r="K349" s="23"/>
      <c r="L349" s="23">
        <f>IF(AND(I349= "",J349= ""), 0, ROUND(ROUND(K349, 2) * ROUND(IF(J349="",I349,J349),  2), 2))</f>
        <v>0</v>
      </c>
      <c r="M349" s="7"/>
      <c r="O349" s="24">
        <v>0.2</v>
      </c>
      <c r="S349" s="7">
        <v>200</v>
      </c>
    </row>
    <row r="350" spans="1:19" hidden="1" x14ac:dyDescent="0.25">
      <c r="A350" s="7" t="s">
        <v>51</v>
      </c>
    </row>
    <row r="351" spans="1:19" x14ac:dyDescent="0.25">
      <c r="A351" s="7">
        <v>9</v>
      </c>
      <c r="B351" s="18"/>
      <c r="C351" s="18"/>
      <c r="D351" s="65" t="s">
        <v>145</v>
      </c>
      <c r="E351" s="66"/>
      <c r="F351" s="66"/>
      <c r="G351" s="66"/>
      <c r="H351" s="21" t="s">
        <v>97</v>
      </c>
      <c r="I351" s="29">
        <v>0</v>
      </c>
      <c r="J351" s="29"/>
      <c r="K351" s="23"/>
      <c r="L351" s="23">
        <f>IF(AND(I351= "",J351= ""), 0, ROUND(ROUND(K351, 2) * ROUND(IF(J351="",I351,J351),  2), 2))</f>
        <v>0</v>
      </c>
      <c r="M351" s="7"/>
      <c r="O351" s="24">
        <v>0.2</v>
      </c>
      <c r="S351" s="7">
        <v>200</v>
      </c>
    </row>
    <row r="352" spans="1:19" hidden="1" x14ac:dyDescent="0.25">
      <c r="A352" s="7" t="s">
        <v>51</v>
      </c>
    </row>
    <row r="353" spans="1:19" x14ac:dyDescent="0.25">
      <c r="A353" s="7">
        <v>9</v>
      </c>
      <c r="B353" s="18"/>
      <c r="C353" s="18"/>
      <c r="D353" s="65" t="s">
        <v>103</v>
      </c>
      <c r="E353" s="66"/>
      <c r="F353" s="66"/>
      <c r="G353" s="66"/>
      <c r="H353" s="21" t="s">
        <v>97</v>
      </c>
      <c r="I353" s="29">
        <v>0</v>
      </c>
      <c r="J353" s="29"/>
      <c r="K353" s="23"/>
      <c r="L353" s="23">
        <f>IF(AND(I353= "",J353= ""), 0, ROUND(ROUND(K353, 2) * ROUND(IF(J353="",I353,J353),  2), 2))</f>
        <v>0</v>
      </c>
      <c r="M353" s="7"/>
      <c r="O353" s="24">
        <v>0.2</v>
      </c>
      <c r="S353" s="7">
        <v>200</v>
      </c>
    </row>
    <row r="354" spans="1:19" hidden="1" x14ac:dyDescent="0.25">
      <c r="A354" s="7" t="s">
        <v>51</v>
      </c>
    </row>
    <row r="355" spans="1:19" x14ac:dyDescent="0.25">
      <c r="A355" s="7">
        <v>9</v>
      </c>
      <c r="B355" s="18"/>
      <c r="C355" s="18"/>
      <c r="D355" s="65" t="s">
        <v>113</v>
      </c>
      <c r="E355" s="66"/>
      <c r="F355" s="66"/>
      <c r="G355" s="66"/>
      <c r="H355" s="21" t="s">
        <v>97</v>
      </c>
      <c r="I355" s="29">
        <v>0</v>
      </c>
      <c r="J355" s="29"/>
      <c r="K355" s="23"/>
      <c r="L355" s="23">
        <f>IF(AND(I355= "",J355= ""), 0, ROUND(ROUND(K355, 2) * ROUND(IF(J355="",I355,J355),  2), 2))</f>
        <v>0</v>
      </c>
      <c r="M355" s="7"/>
      <c r="O355" s="24">
        <v>0.2</v>
      </c>
      <c r="S355" s="7">
        <v>200</v>
      </c>
    </row>
    <row r="356" spans="1:19" hidden="1" x14ac:dyDescent="0.25">
      <c r="A356" s="7" t="s">
        <v>51</v>
      </c>
    </row>
    <row r="357" spans="1:19" hidden="1" x14ac:dyDescent="0.25">
      <c r="A357" s="7" t="s">
        <v>146</v>
      </c>
    </row>
    <row r="358" spans="1:19" hidden="1" x14ac:dyDescent="0.25">
      <c r="A358" s="7" t="s">
        <v>82</v>
      </c>
    </row>
    <row r="359" spans="1:19" hidden="1" x14ac:dyDescent="0.25">
      <c r="A359" s="7" t="s">
        <v>85</v>
      </c>
    </row>
    <row r="360" spans="1:19" hidden="1" x14ac:dyDescent="0.25">
      <c r="A360" s="7" t="s">
        <v>87</v>
      </c>
    </row>
    <row r="361" spans="1:19" x14ac:dyDescent="0.25">
      <c r="A361" s="7">
        <v>5</v>
      </c>
      <c r="B361" s="26" t="s">
        <v>147</v>
      </c>
      <c r="C361" s="26"/>
      <c r="D361" s="93" t="s">
        <v>148</v>
      </c>
      <c r="E361" s="93"/>
      <c r="F361" s="93"/>
      <c r="G361" s="93"/>
      <c r="H361" s="27"/>
      <c r="I361" s="27"/>
      <c r="J361" s="27"/>
      <c r="K361" s="27"/>
      <c r="L361" s="27"/>
      <c r="M361" s="7"/>
    </row>
    <row r="362" spans="1:19" hidden="1" x14ac:dyDescent="0.25">
      <c r="A362" s="7" t="s">
        <v>82</v>
      </c>
    </row>
    <row r="363" spans="1:19" hidden="1" x14ac:dyDescent="0.25">
      <c r="A363" s="7" t="s">
        <v>82</v>
      </c>
    </row>
    <row r="364" spans="1:19" hidden="1" x14ac:dyDescent="0.25">
      <c r="A364" s="7" t="s">
        <v>82</v>
      </c>
    </row>
    <row r="365" spans="1:19" hidden="1" x14ac:dyDescent="0.25">
      <c r="A365" s="7" t="s">
        <v>82</v>
      </c>
    </row>
    <row r="366" spans="1:19" hidden="1" x14ac:dyDescent="0.25">
      <c r="A366" s="7" t="s">
        <v>82</v>
      </c>
    </row>
    <row r="367" spans="1:19" hidden="1" x14ac:dyDescent="0.25">
      <c r="A367" s="7" t="s">
        <v>82</v>
      </c>
    </row>
    <row r="368" spans="1:19" hidden="1" x14ac:dyDescent="0.25">
      <c r="A368" s="7" t="s">
        <v>82</v>
      </c>
    </row>
    <row r="369" spans="1:19" hidden="1" x14ac:dyDescent="0.25">
      <c r="A369" s="7" t="s">
        <v>82</v>
      </c>
    </row>
    <row r="370" spans="1:19" hidden="1" x14ac:dyDescent="0.25">
      <c r="A370" s="7" t="s">
        <v>82</v>
      </c>
    </row>
    <row r="371" spans="1:19" hidden="1" x14ac:dyDescent="0.25">
      <c r="A371" s="7" t="s">
        <v>82</v>
      </c>
    </row>
    <row r="372" spans="1:19" hidden="1" x14ac:dyDescent="0.25">
      <c r="A372" s="7" t="s">
        <v>82</v>
      </c>
    </row>
    <row r="373" spans="1:19" hidden="1" x14ac:dyDescent="0.25">
      <c r="A373" s="7" t="s">
        <v>82</v>
      </c>
    </row>
    <row r="374" spans="1:19" hidden="1" x14ac:dyDescent="0.25">
      <c r="A374" s="7" t="s">
        <v>82</v>
      </c>
    </row>
    <row r="375" spans="1:19" hidden="1" x14ac:dyDescent="0.25">
      <c r="A375" s="28" t="s">
        <v>83</v>
      </c>
    </row>
    <row r="376" spans="1:19" hidden="1" x14ac:dyDescent="0.25">
      <c r="A376" s="7" t="s">
        <v>84</v>
      </c>
    </row>
    <row r="377" spans="1:19" hidden="1" x14ac:dyDescent="0.25">
      <c r="A377" s="7" t="s">
        <v>82</v>
      </c>
    </row>
    <row r="378" spans="1:19" hidden="1" x14ac:dyDescent="0.25">
      <c r="A378" s="7" t="s">
        <v>85</v>
      </c>
    </row>
    <row r="379" spans="1:19" x14ac:dyDescent="0.25">
      <c r="A379" s="7">
        <v>9</v>
      </c>
      <c r="B379" s="18"/>
      <c r="C379" s="18"/>
      <c r="D379" s="65" t="s">
        <v>149</v>
      </c>
      <c r="E379" s="66"/>
      <c r="F379" s="66"/>
      <c r="G379" s="66"/>
      <c r="H379" s="21" t="s">
        <v>14</v>
      </c>
      <c r="I379" s="22">
        <v>0</v>
      </c>
      <c r="J379" s="22"/>
      <c r="K379" s="23"/>
      <c r="L379" s="23">
        <f>IF(AND(I379= "",J379= ""), 0, ROUND(ROUND(K379, 2) * ROUND(IF(J379="",I379,J379),  0), 2))</f>
        <v>0</v>
      </c>
      <c r="M379" s="7"/>
      <c r="O379" s="24">
        <v>0.2</v>
      </c>
      <c r="S379" s="7">
        <v>200</v>
      </c>
    </row>
    <row r="380" spans="1:19" hidden="1" x14ac:dyDescent="0.25">
      <c r="A380" s="7" t="s">
        <v>51</v>
      </c>
    </row>
    <row r="381" spans="1:19" hidden="1" x14ac:dyDescent="0.25">
      <c r="A381" s="7" t="s">
        <v>87</v>
      </c>
    </row>
    <row r="382" spans="1:19" x14ac:dyDescent="0.25">
      <c r="A382" s="7">
        <v>5</v>
      </c>
      <c r="B382" s="26" t="s">
        <v>150</v>
      </c>
      <c r="C382" s="26"/>
      <c r="D382" s="93" t="s">
        <v>123</v>
      </c>
      <c r="E382" s="93"/>
      <c r="F382" s="93"/>
      <c r="G382" s="93"/>
      <c r="H382" s="27"/>
      <c r="I382" s="27"/>
      <c r="J382" s="27"/>
      <c r="K382" s="27"/>
      <c r="L382" s="27"/>
      <c r="M382" s="7"/>
    </row>
    <row r="383" spans="1:19" hidden="1" x14ac:dyDescent="0.25">
      <c r="A383" s="7" t="s">
        <v>82</v>
      </c>
    </row>
    <row r="384" spans="1:19" x14ac:dyDescent="0.25">
      <c r="A384" s="7">
        <v>9</v>
      </c>
      <c r="B384" s="18"/>
      <c r="C384" s="18"/>
      <c r="D384" s="65" t="s">
        <v>124</v>
      </c>
      <c r="E384" s="66"/>
      <c r="F384" s="66"/>
      <c r="G384" s="66"/>
      <c r="H384" s="21" t="s">
        <v>14</v>
      </c>
      <c r="I384" s="22">
        <v>0</v>
      </c>
      <c r="J384" s="22"/>
      <c r="K384" s="23"/>
      <c r="L384" s="23">
        <f>IF(AND(I384= "",J384= ""), 0, ROUND(ROUND(K384, 2) * ROUND(IF(J384="",I384,J384),  0), 2))</f>
        <v>0</v>
      </c>
      <c r="M384" s="7"/>
      <c r="O384" s="24">
        <v>0.2</v>
      </c>
      <c r="S384" s="7">
        <v>200</v>
      </c>
    </row>
    <row r="385" spans="1:19" hidden="1" x14ac:dyDescent="0.25">
      <c r="A385" s="7" t="s">
        <v>51</v>
      </c>
    </row>
    <row r="386" spans="1:19" x14ac:dyDescent="0.25">
      <c r="A386" s="7">
        <v>9</v>
      </c>
      <c r="B386" s="18"/>
      <c r="C386" s="18"/>
      <c r="D386" s="65" t="s">
        <v>125</v>
      </c>
      <c r="E386" s="66"/>
      <c r="F386" s="66"/>
      <c r="G386" s="66"/>
      <c r="H386" s="21" t="s">
        <v>14</v>
      </c>
      <c r="I386" s="22">
        <v>0</v>
      </c>
      <c r="J386" s="22"/>
      <c r="K386" s="23"/>
      <c r="L386" s="23">
        <f>IF(AND(I386= "",J386= ""), 0, ROUND(ROUND(K386, 2) * ROUND(IF(J386="",I386,J386),  0), 2))</f>
        <v>0</v>
      </c>
      <c r="M386" s="7"/>
      <c r="O386" s="24">
        <v>0.2</v>
      </c>
      <c r="S386" s="7">
        <v>200</v>
      </c>
    </row>
    <row r="387" spans="1:19" hidden="1" x14ac:dyDescent="0.25">
      <c r="A387" s="7" t="s">
        <v>51</v>
      </c>
    </row>
    <row r="388" spans="1:19" x14ac:dyDescent="0.25">
      <c r="A388" s="7">
        <v>9</v>
      </c>
      <c r="B388" s="18"/>
      <c r="C388" s="18"/>
      <c r="D388" s="65" t="s">
        <v>126</v>
      </c>
      <c r="E388" s="66"/>
      <c r="F388" s="66"/>
      <c r="G388" s="66"/>
      <c r="H388" s="21" t="s">
        <v>14</v>
      </c>
      <c r="I388" s="22">
        <v>0</v>
      </c>
      <c r="J388" s="22"/>
      <c r="K388" s="23"/>
      <c r="L388" s="23">
        <f>IF(AND(I388= "",J388= ""), 0, ROUND(ROUND(K388, 2) * ROUND(IF(J388="",I388,J388),  0), 2))</f>
        <v>0</v>
      </c>
      <c r="M388" s="7"/>
      <c r="O388" s="24">
        <v>0.2</v>
      </c>
      <c r="S388" s="7">
        <v>200</v>
      </c>
    </row>
    <row r="389" spans="1:19" hidden="1" x14ac:dyDescent="0.25">
      <c r="A389" s="7" t="s">
        <v>51</v>
      </c>
    </row>
    <row r="390" spans="1:19" x14ac:dyDescent="0.25">
      <c r="A390" s="7">
        <v>9</v>
      </c>
      <c r="B390" s="18"/>
      <c r="C390" s="18"/>
      <c r="D390" s="65" t="s">
        <v>128</v>
      </c>
      <c r="E390" s="66"/>
      <c r="F390" s="66"/>
      <c r="G390" s="66"/>
      <c r="H390" s="21" t="s">
        <v>97</v>
      </c>
      <c r="I390" s="29">
        <v>0</v>
      </c>
      <c r="J390" s="29"/>
      <c r="K390" s="23"/>
      <c r="L390" s="23">
        <f>IF(AND(I390= "",J390= ""), 0, ROUND(ROUND(K390, 2) * ROUND(IF(J390="",I390,J390),  2), 2))</f>
        <v>0</v>
      </c>
      <c r="M390" s="7"/>
      <c r="O390" s="24">
        <v>0.2</v>
      </c>
      <c r="S390" s="7">
        <v>200</v>
      </c>
    </row>
    <row r="391" spans="1:19" hidden="1" x14ac:dyDescent="0.25">
      <c r="A391" s="7" t="s">
        <v>91</v>
      </c>
    </row>
    <row r="392" spans="1:19" hidden="1" x14ac:dyDescent="0.25">
      <c r="A392" s="7" t="s">
        <v>51</v>
      </c>
    </row>
    <row r="393" spans="1:19" hidden="1" x14ac:dyDescent="0.25">
      <c r="A393" s="7" t="s">
        <v>87</v>
      </c>
    </row>
    <row r="394" spans="1:19" x14ac:dyDescent="0.25">
      <c r="A394" s="7">
        <v>5</v>
      </c>
      <c r="B394" s="26" t="s">
        <v>151</v>
      </c>
      <c r="C394" s="26"/>
      <c r="D394" s="93" t="s">
        <v>130</v>
      </c>
      <c r="E394" s="93"/>
      <c r="F394" s="93"/>
      <c r="G394" s="93"/>
      <c r="H394" s="27"/>
      <c r="I394" s="27"/>
      <c r="J394" s="27"/>
      <c r="K394" s="27"/>
      <c r="L394" s="27"/>
      <c r="M394" s="7"/>
    </row>
    <row r="395" spans="1:19" hidden="1" x14ac:dyDescent="0.25">
      <c r="A395" s="7" t="s">
        <v>82</v>
      </c>
    </row>
    <row r="396" spans="1:19" x14ac:dyDescent="0.25">
      <c r="A396" s="7">
        <v>9</v>
      </c>
      <c r="B396" s="18"/>
      <c r="C396" s="18"/>
      <c r="D396" s="65" t="s">
        <v>131</v>
      </c>
      <c r="E396" s="66"/>
      <c r="F396" s="66"/>
      <c r="G396" s="66"/>
      <c r="H396" s="21" t="s">
        <v>50</v>
      </c>
      <c r="I396" s="22">
        <v>0</v>
      </c>
      <c r="J396" s="22"/>
      <c r="K396" s="23"/>
      <c r="L396" s="23">
        <f>IF(AND(I396= "",J396= ""), 0, ROUND(ROUND(K396, 2) * ROUND(IF(J396="",I396,J396),  0), 2))</f>
        <v>0</v>
      </c>
      <c r="M396" s="7"/>
      <c r="O396" s="24">
        <v>0.2</v>
      </c>
      <c r="S396" s="7">
        <v>200</v>
      </c>
    </row>
    <row r="397" spans="1:19" hidden="1" x14ac:dyDescent="0.25">
      <c r="A397" s="7" t="s">
        <v>51</v>
      </c>
    </row>
    <row r="398" spans="1:19" x14ac:dyDescent="0.25">
      <c r="A398" s="7">
        <v>9</v>
      </c>
      <c r="B398" s="18"/>
      <c r="C398" s="18"/>
      <c r="D398" s="65" t="s">
        <v>132</v>
      </c>
      <c r="E398" s="66"/>
      <c r="F398" s="66"/>
      <c r="G398" s="66"/>
      <c r="H398" s="21" t="s">
        <v>50</v>
      </c>
      <c r="I398" s="22">
        <v>0</v>
      </c>
      <c r="J398" s="22"/>
      <c r="K398" s="23"/>
      <c r="L398" s="23">
        <f>IF(AND(I398= "",J398= ""), 0, ROUND(ROUND(K398, 2) * ROUND(IF(J398="",I398,J398),  0), 2))</f>
        <v>0</v>
      </c>
      <c r="M398" s="7"/>
      <c r="O398" s="24">
        <v>0.2</v>
      </c>
      <c r="S398" s="7">
        <v>200</v>
      </c>
    </row>
    <row r="399" spans="1:19" hidden="1" x14ac:dyDescent="0.25">
      <c r="A399" s="7" t="s">
        <v>51</v>
      </c>
    </row>
    <row r="400" spans="1:19" x14ac:dyDescent="0.25">
      <c r="A400" s="7">
        <v>9</v>
      </c>
      <c r="B400" s="18"/>
      <c r="C400" s="18"/>
      <c r="D400" s="65" t="s">
        <v>152</v>
      </c>
      <c r="E400" s="66"/>
      <c r="F400" s="66"/>
      <c r="G400" s="66"/>
      <c r="H400" s="21" t="s">
        <v>134</v>
      </c>
      <c r="I400" s="25">
        <v>0</v>
      </c>
      <c r="J400" s="25"/>
      <c r="K400" s="23"/>
      <c r="L400" s="23">
        <f>IF(AND(I400= "",J400= ""), 0, ROUND(ROUND(K400, 2) * ROUND(IF(J400="",I400,J400),  3), 2))</f>
        <v>0</v>
      </c>
      <c r="M400" s="7"/>
      <c r="O400" s="24">
        <v>0.2</v>
      </c>
      <c r="S400" s="7">
        <v>200</v>
      </c>
    </row>
    <row r="401" spans="1:19" hidden="1" x14ac:dyDescent="0.25">
      <c r="A401" s="7" t="s">
        <v>91</v>
      </c>
    </row>
    <row r="402" spans="1:19" hidden="1" x14ac:dyDescent="0.25">
      <c r="A402" s="7" t="s">
        <v>51</v>
      </c>
    </row>
    <row r="403" spans="1:19" x14ac:dyDescent="0.25">
      <c r="A403" s="7">
        <v>9</v>
      </c>
      <c r="B403" s="18"/>
      <c r="C403" s="18"/>
      <c r="D403" s="65" t="s">
        <v>135</v>
      </c>
      <c r="E403" s="66"/>
      <c r="F403" s="66"/>
      <c r="G403" s="66"/>
      <c r="H403" s="21" t="s">
        <v>50</v>
      </c>
      <c r="I403" s="22">
        <v>0</v>
      </c>
      <c r="J403" s="22"/>
      <c r="K403" s="23"/>
      <c r="L403" s="23">
        <f>IF(AND(I403= "",J403= ""), 0, ROUND(ROUND(K403, 2) * ROUND(IF(J403="",I403,J403),  0), 2))</f>
        <v>0</v>
      </c>
      <c r="M403" s="7"/>
      <c r="O403" s="24">
        <v>0.2</v>
      </c>
      <c r="S403" s="7">
        <v>200</v>
      </c>
    </row>
    <row r="404" spans="1:19" hidden="1" x14ac:dyDescent="0.25">
      <c r="A404" s="7" t="s">
        <v>51</v>
      </c>
    </row>
    <row r="405" spans="1:19" hidden="1" x14ac:dyDescent="0.25">
      <c r="A405" s="7" t="s">
        <v>87</v>
      </c>
    </row>
    <row r="406" spans="1:19" x14ac:dyDescent="0.25">
      <c r="A406" s="7" t="s">
        <v>55</v>
      </c>
      <c r="B406" s="20"/>
      <c r="C406" s="20"/>
      <c r="D406" s="66"/>
      <c r="E406" s="66"/>
      <c r="F406" s="66"/>
      <c r="G406" s="66"/>
      <c r="H406" s="20"/>
      <c r="I406" s="20"/>
      <c r="J406" s="20"/>
      <c r="K406" s="20"/>
      <c r="L406" s="20"/>
    </row>
    <row r="407" spans="1:19" x14ac:dyDescent="0.25">
      <c r="B407" s="20"/>
      <c r="C407" s="20"/>
      <c r="D407" s="69" t="s">
        <v>137</v>
      </c>
      <c r="E407" s="70"/>
      <c r="F407" s="70"/>
      <c r="G407" s="70"/>
      <c r="H407" s="67"/>
      <c r="I407" s="67"/>
      <c r="J407" s="67"/>
      <c r="K407" s="67"/>
      <c r="L407" s="68"/>
    </row>
    <row r="408" spans="1:19" x14ac:dyDescent="0.25">
      <c r="B408" s="20"/>
      <c r="C408" s="20"/>
      <c r="D408" s="72"/>
      <c r="E408" s="46"/>
      <c r="F408" s="46"/>
      <c r="G408" s="46"/>
      <c r="H408" s="46"/>
      <c r="I408" s="46"/>
      <c r="J408" s="46"/>
      <c r="K408" s="46"/>
      <c r="L408" s="71"/>
    </row>
    <row r="409" spans="1:19" x14ac:dyDescent="0.25">
      <c r="B409" s="20"/>
      <c r="C409" s="20"/>
      <c r="D409" s="75" t="s">
        <v>56</v>
      </c>
      <c r="E409" s="76"/>
      <c r="F409" s="76"/>
      <c r="G409" s="76"/>
      <c r="H409" s="73">
        <f>SUMIF(M288:M406, IF(M287="","",M287), L288:L406)</f>
        <v>0</v>
      </c>
      <c r="I409" s="73"/>
      <c r="J409" s="73"/>
      <c r="K409" s="73"/>
      <c r="L409" s="74"/>
    </row>
    <row r="410" spans="1:19" hidden="1" x14ac:dyDescent="0.25">
      <c r="B410" s="20"/>
      <c r="C410" s="20"/>
      <c r="D410" s="79" t="s">
        <v>57</v>
      </c>
      <c r="E410" s="80"/>
      <c r="F410" s="80"/>
      <c r="G410" s="80"/>
      <c r="H410" s="77">
        <f>ROUND(SUMIF(M288:M406, IF(M287="","",M287), L288:L406) * 0.2, 2)</f>
        <v>0</v>
      </c>
      <c r="I410" s="77"/>
      <c r="J410" s="77"/>
      <c r="K410" s="77"/>
      <c r="L410" s="78"/>
    </row>
    <row r="411" spans="1:19" hidden="1" x14ac:dyDescent="0.25">
      <c r="B411" s="20"/>
      <c r="C411" s="20"/>
      <c r="D411" s="75" t="s">
        <v>58</v>
      </c>
      <c r="E411" s="76"/>
      <c r="F411" s="76"/>
      <c r="G411" s="76"/>
      <c r="H411" s="73">
        <f>SUM(H409:H410)</f>
        <v>0</v>
      </c>
      <c r="I411" s="73"/>
      <c r="J411" s="73"/>
      <c r="K411" s="73"/>
      <c r="L411" s="74"/>
    </row>
    <row r="412" spans="1:19" x14ac:dyDescent="0.25">
      <c r="A412" s="7" t="s">
        <v>42</v>
      </c>
      <c r="B412" s="20"/>
      <c r="C412" s="20"/>
      <c r="D412" s="66"/>
      <c r="E412" s="66"/>
      <c r="F412" s="66"/>
      <c r="G412" s="66"/>
      <c r="H412" s="20"/>
      <c r="I412" s="20"/>
      <c r="J412" s="20"/>
      <c r="K412" s="20"/>
      <c r="L412" s="20"/>
    </row>
    <row r="413" spans="1:19" x14ac:dyDescent="0.25">
      <c r="B413" s="20"/>
      <c r="C413" s="20"/>
      <c r="D413" s="83" t="s">
        <v>77</v>
      </c>
      <c r="E413" s="84"/>
      <c r="F413" s="84"/>
      <c r="G413" s="84"/>
      <c r="H413" s="81"/>
      <c r="I413" s="81"/>
      <c r="J413" s="81"/>
      <c r="K413" s="81"/>
      <c r="L413" s="82"/>
    </row>
    <row r="414" spans="1:19" x14ac:dyDescent="0.25">
      <c r="B414" s="20"/>
      <c r="C414" s="20"/>
      <c r="D414" s="72"/>
      <c r="E414" s="46"/>
      <c r="F414" s="46"/>
      <c r="G414" s="46"/>
      <c r="H414" s="46"/>
      <c r="I414" s="46"/>
      <c r="J414" s="46"/>
      <c r="K414" s="46"/>
      <c r="L414" s="71"/>
    </row>
    <row r="415" spans="1:19" x14ac:dyDescent="0.25">
      <c r="B415" s="20"/>
      <c r="C415" s="20"/>
      <c r="D415" s="87" t="s">
        <v>56</v>
      </c>
      <c r="E415" s="88"/>
      <c r="F415" s="88"/>
      <c r="G415" s="88"/>
      <c r="H415" s="85">
        <f>SUMIF(M109:M412, IF(M108="","",M108), L109:L412)</f>
        <v>0</v>
      </c>
      <c r="I415" s="85"/>
      <c r="J415" s="85"/>
      <c r="K415" s="85"/>
      <c r="L415" s="86"/>
    </row>
    <row r="416" spans="1:19" hidden="1" x14ac:dyDescent="0.25">
      <c r="B416" s="20"/>
      <c r="C416" s="20"/>
      <c r="D416" s="91" t="s">
        <v>57</v>
      </c>
      <c r="E416" s="92"/>
      <c r="F416" s="92"/>
      <c r="G416" s="92"/>
      <c r="H416" s="89">
        <f>ROUND(SUMIF(M109:M412, IF(M108="","",M108), L109:L412) * 0.2, 2)</f>
        <v>0</v>
      </c>
      <c r="I416" s="89"/>
      <c r="J416" s="89"/>
      <c r="K416" s="89"/>
      <c r="L416" s="90"/>
    </row>
    <row r="417" spans="1:13" hidden="1" x14ac:dyDescent="0.25">
      <c r="B417" s="20"/>
      <c r="C417" s="20"/>
      <c r="D417" s="87" t="s">
        <v>58</v>
      </c>
      <c r="E417" s="88"/>
      <c r="F417" s="88"/>
      <c r="G417" s="88"/>
      <c r="H417" s="85">
        <f>SUM(H415:H416)</f>
        <v>0</v>
      </c>
      <c r="I417" s="85"/>
      <c r="J417" s="85"/>
      <c r="K417" s="85"/>
      <c r="L417" s="86"/>
    </row>
    <row r="418" spans="1:13" x14ac:dyDescent="0.25">
      <c r="A418" s="7">
        <v>3</v>
      </c>
      <c r="B418" s="14" t="s">
        <v>153</v>
      </c>
      <c r="C418" s="14"/>
      <c r="D418" s="63" t="s">
        <v>154</v>
      </c>
      <c r="E418" s="63"/>
      <c r="F418" s="63"/>
      <c r="G418" s="63"/>
      <c r="H418" s="15"/>
      <c r="I418" s="15"/>
      <c r="J418" s="15"/>
      <c r="K418" s="15"/>
      <c r="L418" s="15"/>
      <c r="M418" s="7"/>
    </row>
    <row r="419" spans="1:13" x14ac:dyDescent="0.25">
      <c r="A419" s="7">
        <v>4</v>
      </c>
      <c r="B419" s="16" t="s">
        <v>155</v>
      </c>
      <c r="C419" s="16"/>
      <c r="D419" s="64" t="s">
        <v>156</v>
      </c>
      <c r="E419" s="64"/>
      <c r="F419" s="64"/>
      <c r="G419" s="64"/>
      <c r="H419" s="17"/>
      <c r="I419" s="17"/>
      <c r="J419" s="17"/>
      <c r="K419" s="17"/>
      <c r="L419" s="17"/>
      <c r="M419" s="7"/>
    </row>
    <row r="420" spans="1:13" hidden="1" x14ac:dyDescent="0.25">
      <c r="A420" s="7" t="s">
        <v>47</v>
      </c>
    </row>
    <row r="421" spans="1:13" hidden="1" x14ac:dyDescent="0.25">
      <c r="A421" s="7" t="s">
        <v>47</v>
      </c>
    </row>
    <row r="422" spans="1:13" hidden="1" x14ac:dyDescent="0.25">
      <c r="A422" s="7" t="s">
        <v>47</v>
      </c>
    </row>
    <row r="423" spans="1:13" hidden="1" x14ac:dyDescent="0.25">
      <c r="A423" s="7" t="s">
        <v>47</v>
      </c>
    </row>
    <row r="424" spans="1:13" hidden="1" x14ac:dyDescent="0.25">
      <c r="A424" s="7" t="s">
        <v>47</v>
      </c>
    </row>
    <row r="425" spans="1:13" hidden="1" x14ac:dyDescent="0.25">
      <c r="A425" s="7" t="s">
        <v>47</v>
      </c>
    </row>
    <row r="426" spans="1:13" hidden="1" x14ac:dyDescent="0.25">
      <c r="A426" s="7" t="s">
        <v>47</v>
      </c>
    </row>
    <row r="427" spans="1:13" hidden="1" x14ac:dyDescent="0.25">
      <c r="A427" s="7" t="s">
        <v>47</v>
      </c>
    </row>
    <row r="428" spans="1:13" hidden="1" x14ac:dyDescent="0.25">
      <c r="A428" s="7" t="s">
        <v>47</v>
      </c>
    </row>
    <row r="429" spans="1:13" hidden="1" x14ac:dyDescent="0.25">
      <c r="A429" s="7" t="s">
        <v>47</v>
      </c>
    </row>
    <row r="430" spans="1:13" hidden="1" x14ac:dyDescent="0.25">
      <c r="A430" s="7" t="s">
        <v>47</v>
      </c>
    </row>
    <row r="431" spans="1:13" hidden="1" x14ac:dyDescent="0.25">
      <c r="A431" s="7" t="s">
        <v>47</v>
      </c>
    </row>
    <row r="432" spans="1:13" hidden="1" x14ac:dyDescent="0.25">
      <c r="A432" s="7" t="s">
        <v>47</v>
      </c>
    </row>
    <row r="433" spans="1:13" hidden="1" x14ac:dyDescent="0.25">
      <c r="A433" s="7" t="s">
        <v>47</v>
      </c>
    </row>
    <row r="434" spans="1:13" hidden="1" x14ac:dyDescent="0.25">
      <c r="A434" s="7" t="s">
        <v>48</v>
      </c>
    </row>
    <row r="435" spans="1:13" hidden="1" x14ac:dyDescent="0.25">
      <c r="A435" s="7" t="s">
        <v>48</v>
      </c>
    </row>
    <row r="436" spans="1:13" x14ac:dyDescent="0.25">
      <c r="A436" s="7">
        <v>5</v>
      </c>
      <c r="B436" s="26" t="s">
        <v>157</v>
      </c>
      <c r="C436" s="26"/>
      <c r="D436" s="93" t="s">
        <v>158</v>
      </c>
      <c r="E436" s="93"/>
      <c r="F436" s="93"/>
      <c r="G436" s="93"/>
      <c r="H436" s="27"/>
      <c r="I436" s="27"/>
      <c r="J436" s="27"/>
      <c r="K436" s="27"/>
      <c r="L436" s="27"/>
      <c r="M436" s="7"/>
    </row>
    <row r="437" spans="1:13" hidden="1" x14ac:dyDescent="0.25">
      <c r="A437" s="7" t="s">
        <v>82</v>
      </c>
    </row>
    <row r="438" spans="1:13" hidden="1" x14ac:dyDescent="0.25">
      <c r="A438" s="7" t="s">
        <v>82</v>
      </c>
    </row>
    <row r="439" spans="1:13" hidden="1" x14ac:dyDescent="0.25">
      <c r="A439" s="7" t="s">
        <v>82</v>
      </c>
    </row>
    <row r="440" spans="1:13" hidden="1" x14ac:dyDescent="0.25">
      <c r="A440" s="7" t="s">
        <v>82</v>
      </c>
    </row>
    <row r="441" spans="1:13" hidden="1" x14ac:dyDescent="0.25">
      <c r="A441" s="7" t="s">
        <v>82</v>
      </c>
    </row>
    <row r="442" spans="1:13" hidden="1" x14ac:dyDescent="0.25">
      <c r="A442" s="7" t="s">
        <v>82</v>
      </c>
    </row>
    <row r="443" spans="1:13" hidden="1" x14ac:dyDescent="0.25">
      <c r="A443" s="7" t="s">
        <v>82</v>
      </c>
    </row>
    <row r="444" spans="1:13" hidden="1" x14ac:dyDescent="0.25">
      <c r="A444" s="28" t="s">
        <v>83</v>
      </c>
    </row>
    <row r="445" spans="1:13" hidden="1" x14ac:dyDescent="0.25">
      <c r="A445" s="7" t="s">
        <v>84</v>
      </c>
    </row>
    <row r="446" spans="1:13" hidden="1" x14ac:dyDescent="0.25">
      <c r="A446" s="7" t="s">
        <v>82</v>
      </c>
    </row>
    <row r="447" spans="1:13" hidden="1" x14ac:dyDescent="0.25">
      <c r="A447" s="7" t="s">
        <v>82</v>
      </c>
    </row>
    <row r="448" spans="1:13" hidden="1" x14ac:dyDescent="0.25">
      <c r="A448" s="7" t="s">
        <v>82</v>
      </c>
    </row>
    <row r="449" spans="1:19" hidden="1" x14ac:dyDescent="0.25">
      <c r="A449" s="7" t="s">
        <v>82</v>
      </c>
    </row>
    <row r="450" spans="1:19" hidden="1" x14ac:dyDescent="0.25">
      <c r="A450" s="7" t="s">
        <v>84</v>
      </c>
    </row>
    <row r="451" spans="1:19" hidden="1" x14ac:dyDescent="0.25">
      <c r="A451" s="7" t="s">
        <v>82</v>
      </c>
    </row>
    <row r="452" spans="1:19" hidden="1" x14ac:dyDescent="0.25">
      <c r="A452" s="7" t="s">
        <v>82</v>
      </c>
    </row>
    <row r="453" spans="1:19" hidden="1" x14ac:dyDescent="0.25">
      <c r="A453" s="7" t="s">
        <v>82</v>
      </c>
    </row>
    <row r="454" spans="1:19" hidden="1" x14ac:dyDescent="0.25">
      <c r="A454" s="7" t="s">
        <v>82</v>
      </c>
    </row>
    <row r="455" spans="1:19" hidden="1" x14ac:dyDescent="0.25">
      <c r="A455" s="7" t="s">
        <v>82</v>
      </c>
    </row>
    <row r="456" spans="1:19" hidden="1" x14ac:dyDescent="0.25">
      <c r="A456" s="7" t="s">
        <v>82</v>
      </c>
    </row>
    <row r="457" spans="1:19" hidden="1" x14ac:dyDescent="0.25">
      <c r="A457" s="7" t="s">
        <v>85</v>
      </c>
    </row>
    <row r="458" spans="1:19" x14ac:dyDescent="0.25">
      <c r="A458" s="7">
        <v>9</v>
      </c>
      <c r="B458" s="18"/>
      <c r="C458" s="18"/>
      <c r="D458" s="65" t="s">
        <v>159</v>
      </c>
      <c r="E458" s="66"/>
      <c r="F458" s="66"/>
      <c r="G458" s="66"/>
      <c r="H458" s="21" t="s">
        <v>14</v>
      </c>
      <c r="I458" s="22">
        <v>0</v>
      </c>
      <c r="J458" s="22"/>
      <c r="K458" s="23"/>
      <c r="L458" s="23">
        <f>IF(AND(I458= "",J458= ""), 0, ROUND(ROUND(K458, 2) * ROUND(IF(J458="",I458,J458),  0), 2))</f>
        <v>0</v>
      </c>
      <c r="M458" s="7"/>
      <c r="O458" s="24">
        <v>0.2</v>
      </c>
      <c r="S458" s="7">
        <v>200</v>
      </c>
    </row>
    <row r="459" spans="1:19" hidden="1" x14ac:dyDescent="0.25">
      <c r="A459" s="7" t="s">
        <v>51</v>
      </c>
    </row>
    <row r="460" spans="1:19" x14ac:dyDescent="0.25">
      <c r="A460" s="7">
        <v>9</v>
      </c>
      <c r="B460" s="18"/>
      <c r="C460" s="18"/>
      <c r="D460" s="65" t="s">
        <v>160</v>
      </c>
      <c r="E460" s="66"/>
      <c r="F460" s="66"/>
      <c r="G460" s="66"/>
      <c r="H460" s="21" t="s">
        <v>14</v>
      </c>
      <c r="I460" s="22">
        <v>0</v>
      </c>
      <c r="J460" s="22"/>
      <c r="K460" s="23"/>
      <c r="L460" s="23">
        <f>IF(AND(I460= "",J460= ""), 0, ROUND(ROUND(K460, 2) * ROUND(IF(J460="",I460,J460),  0), 2))</f>
        <v>0</v>
      </c>
      <c r="M460" s="7"/>
      <c r="O460" s="24">
        <v>0.2</v>
      </c>
      <c r="S460" s="7">
        <v>200</v>
      </c>
    </row>
    <row r="461" spans="1:19" hidden="1" x14ac:dyDescent="0.25">
      <c r="A461" s="7" t="s">
        <v>51</v>
      </c>
    </row>
    <row r="462" spans="1:19" x14ac:dyDescent="0.25">
      <c r="A462" s="7">
        <v>9</v>
      </c>
      <c r="B462" s="18"/>
      <c r="C462" s="18"/>
      <c r="D462" s="65" t="s">
        <v>161</v>
      </c>
      <c r="E462" s="66"/>
      <c r="F462" s="66"/>
      <c r="G462" s="66"/>
      <c r="H462" s="21" t="s">
        <v>14</v>
      </c>
      <c r="I462" s="22">
        <v>0</v>
      </c>
      <c r="J462" s="22"/>
      <c r="K462" s="23"/>
      <c r="L462" s="23">
        <f>IF(AND(I462= "",J462= ""), 0, ROUND(ROUND(K462, 2) * ROUND(IF(J462="",I462,J462),  0), 2))</f>
        <v>0</v>
      </c>
      <c r="M462" s="7"/>
      <c r="O462" s="24">
        <v>0.2</v>
      </c>
      <c r="S462" s="7">
        <v>200</v>
      </c>
    </row>
    <row r="463" spans="1:19" hidden="1" x14ac:dyDescent="0.25">
      <c r="A463" s="7" t="s">
        <v>51</v>
      </c>
    </row>
    <row r="464" spans="1:19" x14ac:dyDescent="0.25">
      <c r="A464" s="7">
        <v>9</v>
      </c>
      <c r="B464" s="18"/>
      <c r="C464" s="18"/>
      <c r="D464" s="65" t="s">
        <v>162</v>
      </c>
      <c r="E464" s="66"/>
      <c r="F464" s="66"/>
      <c r="G464" s="66"/>
      <c r="H464" s="21" t="s">
        <v>14</v>
      </c>
      <c r="I464" s="22">
        <v>0</v>
      </c>
      <c r="J464" s="22"/>
      <c r="K464" s="23"/>
      <c r="L464" s="23">
        <f>IF(AND(I464= "",J464= ""), 0, ROUND(ROUND(K464, 2) * ROUND(IF(J464="",I464,J464),  0), 2))</f>
        <v>0</v>
      </c>
      <c r="M464" s="7"/>
      <c r="O464" s="24">
        <v>0.2</v>
      </c>
      <c r="S464" s="7">
        <v>200</v>
      </c>
    </row>
    <row r="465" spans="1:13" hidden="1" x14ac:dyDescent="0.25">
      <c r="A465" s="7" t="s">
        <v>51</v>
      </c>
    </row>
    <row r="466" spans="1:13" hidden="1" x14ac:dyDescent="0.25">
      <c r="A466" s="7" t="s">
        <v>87</v>
      </c>
    </row>
    <row r="467" spans="1:13" x14ac:dyDescent="0.25">
      <c r="A467" s="7">
        <v>5</v>
      </c>
      <c r="B467" s="26" t="s">
        <v>163</v>
      </c>
      <c r="C467" s="26"/>
      <c r="D467" s="93" t="s">
        <v>164</v>
      </c>
      <c r="E467" s="93"/>
      <c r="F467" s="93"/>
      <c r="G467" s="93"/>
      <c r="H467" s="27"/>
      <c r="I467" s="27"/>
      <c r="J467" s="27"/>
      <c r="K467" s="27"/>
      <c r="L467" s="27"/>
      <c r="M467" s="7"/>
    </row>
    <row r="468" spans="1:13" hidden="1" x14ac:dyDescent="0.25">
      <c r="A468" s="7" t="s">
        <v>82</v>
      </c>
    </row>
    <row r="469" spans="1:13" hidden="1" x14ac:dyDescent="0.25">
      <c r="A469" s="7" t="s">
        <v>82</v>
      </c>
    </row>
    <row r="470" spans="1:13" hidden="1" x14ac:dyDescent="0.25">
      <c r="A470" s="7" t="s">
        <v>82</v>
      </c>
    </row>
    <row r="471" spans="1:13" hidden="1" x14ac:dyDescent="0.25">
      <c r="A471" s="7" t="s">
        <v>82</v>
      </c>
    </row>
    <row r="472" spans="1:13" hidden="1" x14ac:dyDescent="0.25">
      <c r="A472" s="28" t="s">
        <v>83</v>
      </c>
    </row>
    <row r="473" spans="1:13" hidden="1" x14ac:dyDescent="0.25">
      <c r="A473" s="7" t="s">
        <v>84</v>
      </c>
    </row>
    <row r="474" spans="1:13" hidden="1" x14ac:dyDescent="0.25">
      <c r="A474" s="7" t="s">
        <v>82</v>
      </c>
    </row>
    <row r="475" spans="1:13" hidden="1" x14ac:dyDescent="0.25">
      <c r="A475" s="7" t="s">
        <v>82</v>
      </c>
    </row>
    <row r="476" spans="1:13" hidden="1" x14ac:dyDescent="0.25">
      <c r="A476" s="7" t="s">
        <v>82</v>
      </c>
    </row>
    <row r="477" spans="1:13" hidden="1" x14ac:dyDescent="0.25">
      <c r="A477" s="7" t="s">
        <v>82</v>
      </c>
    </row>
    <row r="478" spans="1:13" hidden="1" x14ac:dyDescent="0.25">
      <c r="A478" s="7" t="s">
        <v>84</v>
      </c>
    </row>
    <row r="479" spans="1:13" hidden="1" x14ac:dyDescent="0.25">
      <c r="A479" s="7" t="s">
        <v>82</v>
      </c>
    </row>
    <row r="480" spans="1:13" hidden="1" x14ac:dyDescent="0.25">
      <c r="A480" s="7" t="s">
        <v>82</v>
      </c>
    </row>
    <row r="481" spans="1:19" hidden="1" x14ac:dyDescent="0.25">
      <c r="A481" s="7" t="s">
        <v>82</v>
      </c>
    </row>
    <row r="482" spans="1:19" hidden="1" x14ac:dyDescent="0.25">
      <c r="A482" s="7" t="s">
        <v>85</v>
      </c>
    </row>
    <row r="483" spans="1:19" x14ac:dyDescent="0.25">
      <c r="A483" s="7">
        <v>9</v>
      </c>
      <c r="B483" s="18"/>
      <c r="C483" s="18"/>
      <c r="D483" s="65" t="s">
        <v>165</v>
      </c>
      <c r="E483" s="66"/>
      <c r="F483" s="66"/>
      <c r="G483" s="66"/>
      <c r="H483" s="21" t="s">
        <v>14</v>
      </c>
      <c r="I483" s="22">
        <v>0</v>
      </c>
      <c r="J483" s="22"/>
      <c r="K483" s="23"/>
      <c r="L483" s="23">
        <f>IF(AND(I483= "",J483= ""), 0, ROUND(ROUND(K483, 2) * ROUND(IF(J483="",I483,J483),  0), 2))</f>
        <v>0</v>
      </c>
      <c r="M483" s="7"/>
      <c r="O483" s="24">
        <v>0.2</v>
      </c>
      <c r="S483" s="7">
        <v>200</v>
      </c>
    </row>
    <row r="484" spans="1:19" hidden="1" x14ac:dyDescent="0.25">
      <c r="A484" s="7" t="s">
        <v>51</v>
      </c>
    </row>
    <row r="485" spans="1:19" x14ac:dyDescent="0.25">
      <c r="A485" s="7">
        <v>9</v>
      </c>
      <c r="B485" s="18"/>
      <c r="C485" s="18"/>
      <c r="D485" s="65" t="s">
        <v>166</v>
      </c>
      <c r="E485" s="66"/>
      <c r="F485" s="66"/>
      <c r="G485" s="66"/>
      <c r="H485" s="21" t="s">
        <v>14</v>
      </c>
      <c r="I485" s="22">
        <v>0</v>
      </c>
      <c r="J485" s="22"/>
      <c r="K485" s="23"/>
      <c r="L485" s="23">
        <f>IF(AND(I485= "",J485= ""), 0, ROUND(ROUND(K485, 2) * ROUND(IF(J485="",I485,J485),  0), 2))</f>
        <v>0</v>
      </c>
      <c r="M485" s="7"/>
      <c r="O485" s="24">
        <v>0.2</v>
      </c>
      <c r="S485" s="7">
        <v>200</v>
      </c>
    </row>
    <row r="486" spans="1:19" hidden="1" x14ac:dyDescent="0.25">
      <c r="A486" s="7" t="s">
        <v>51</v>
      </c>
    </row>
    <row r="487" spans="1:19" hidden="1" x14ac:dyDescent="0.25">
      <c r="A487" s="7" t="s">
        <v>87</v>
      </c>
    </row>
    <row r="488" spans="1:19" x14ac:dyDescent="0.25">
      <c r="A488" s="7">
        <v>5</v>
      </c>
      <c r="B488" s="26" t="s">
        <v>167</v>
      </c>
      <c r="C488" s="26"/>
      <c r="D488" s="93" t="s">
        <v>168</v>
      </c>
      <c r="E488" s="93"/>
      <c r="F488" s="93"/>
      <c r="G488" s="93"/>
      <c r="H488" s="27"/>
      <c r="I488" s="27"/>
      <c r="J488" s="27"/>
      <c r="K488" s="27"/>
      <c r="L488" s="27"/>
      <c r="M488" s="7"/>
    </row>
    <row r="489" spans="1:19" hidden="1" x14ac:dyDescent="0.25">
      <c r="A489" s="7" t="s">
        <v>82</v>
      </c>
    </row>
    <row r="490" spans="1:19" hidden="1" x14ac:dyDescent="0.25">
      <c r="A490" s="7" t="s">
        <v>82</v>
      </c>
    </row>
    <row r="491" spans="1:19" hidden="1" x14ac:dyDescent="0.25">
      <c r="A491" s="7" t="s">
        <v>85</v>
      </c>
    </row>
    <row r="492" spans="1:19" hidden="1" x14ac:dyDescent="0.25">
      <c r="A492" s="7" t="s">
        <v>82</v>
      </c>
    </row>
    <row r="493" spans="1:19" hidden="1" x14ac:dyDescent="0.25">
      <c r="A493" s="7" t="s">
        <v>82</v>
      </c>
    </row>
    <row r="494" spans="1:19" hidden="1" x14ac:dyDescent="0.25">
      <c r="A494" s="7" t="s">
        <v>82</v>
      </c>
    </row>
    <row r="495" spans="1:19" hidden="1" x14ac:dyDescent="0.25">
      <c r="A495" s="7" t="s">
        <v>82</v>
      </c>
    </row>
    <row r="496" spans="1:19" hidden="1" x14ac:dyDescent="0.25">
      <c r="A496" s="7" t="s">
        <v>82</v>
      </c>
    </row>
    <row r="497" spans="1:19" hidden="1" x14ac:dyDescent="0.25">
      <c r="A497" s="7" t="s">
        <v>82</v>
      </c>
    </row>
    <row r="498" spans="1:19" hidden="1" x14ac:dyDescent="0.25">
      <c r="A498" s="7" t="s">
        <v>82</v>
      </c>
    </row>
    <row r="499" spans="1:19" hidden="1" x14ac:dyDescent="0.25">
      <c r="A499" s="7" t="s">
        <v>82</v>
      </c>
    </row>
    <row r="500" spans="1:19" hidden="1" x14ac:dyDescent="0.25">
      <c r="A500" s="7" t="s">
        <v>82</v>
      </c>
    </row>
    <row r="501" spans="1:19" hidden="1" x14ac:dyDescent="0.25">
      <c r="A501" s="7" t="s">
        <v>82</v>
      </c>
    </row>
    <row r="502" spans="1:19" hidden="1" x14ac:dyDescent="0.25">
      <c r="A502" s="7" t="s">
        <v>82</v>
      </c>
    </row>
    <row r="503" spans="1:19" hidden="1" x14ac:dyDescent="0.25">
      <c r="A503" s="7" t="s">
        <v>82</v>
      </c>
    </row>
    <row r="504" spans="1:19" hidden="1" x14ac:dyDescent="0.25">
      <c r="A504" s="7" t="s">
        <v>82</v>
      </c>
    </row>
    <row r="505" spans="1:19" hidden="1" x14ac:dyDescent="0.25">
      <c r="A505" s="7" t="s">
        <v>84</v>
      </c>
    </row>
    <row r="506" spans="1:19" x14ac:dyDescent="0.25">
      <c r="A506" s="7">
        <v>8</v>
      </c>
      <c r="B506" s="18" t="s">
        <v>169</v>
      </c>
      <c r="C506" s="18"/>
      <c r="D506" s="65" t="s">
        <v>170</v>
      </c>
      <c r="E506" s="65"/>
      <c r="F506" s="65"/>
      <c r="G506" s="65"/>
      <c r="H506" s="20"/>
      <c r="I506" s="20"/>
      <c r="J506" s="20"/>
      <c r="K506" s="20"/>
      <c r="L506" s="31"/>
      <c r="M506" s="7"/>
    </row>
    <row r="507" spans="1:19" x14ac:dyDescent="0.25">
      <c r="A507" s="7">
        <v>9</v>
      </c>
      <c r="B507" s="18"/>
      <c r="C507" s="18"/>
      <c r="D507" s="65" t="s">
        <v>171</v>
      </c>
      <c r="E507" s="66"/>
      <c r="F507" s="66"/>
      <c r="G507" s="66"/>
      <c r="H507" s="21" t="s">
        <v>97</v>
      </c>
      <c r="I507" s="29">
        <v>0</v>
      </c>
      <c r="J507" s="29"/>
      <c r="K507" s="23"/>
      <c r="L507" s="23">
        <f>IF(AND(I507= "",J507= ""), 0, ROUND(ROUND(K507, 2) * ROUND(IF(J507="",I507,J507),  2), 2))</f>
        <v>0</v>
      </c>
      <c r="M507" s="7"/>
      <c r="O507" s="24">
        <v>0.2</v>
      </c>
      <c r="S507" s="7">
        <v>200</v>
      </c>
    </row>
    <row r="508" spans="1:19" hidden="1" x14ac:dyDescent="0.25">
      <c r="A508" s="7" t="s">
        <v>51</v>
      </c>
    </row>
    <row r="509" spans="1:19" x14ac:dyDescent="0.25">
      <c r="A509" s="7">
        <v>9</v>
      </c>
      <c r="B509" s="18"/>
      <c r="C509" s="18"/>
      <c r="D509" s="65" t="s">
        <v>172</v>
      </c>
      <c r="E509" s="66"/>
      <c r="F509" s="66"/>
      <c r="G509" s="66"/>
      <c r="H509" s="21" t="s">
        <v>97</v>
      </c>
      <c r="I509" s="29">
        <v>0</v>
      </c>
      <c r="J509" s="29"/>
      <c r="K509" s="23"/>
      <c r="L509" s="23">
        <f>IF(AND(I509= "",J509= ""), 0, ROUND(ROUND(K509, 2) * ROUND(IF(J509="",I509,J509),  2), 2))</f>
        <v>0</v>
      </c>
      <c r="M509" s="7"/>
      <c r="O509" s="24">
        <v>0.2</v>
      </c>
      <c r="S509" s="7">
        <v>200</v>
      </c>
    </row>
    <row r="510" spans="1:19" hidden="1" x14ac:dyDescent="0.25">
      <c r="A510" s="7" t="s">
        <v>51</v>
      </c>
    </row>
    <row r="511" spans="1:19" x14ac:dyDescent="0.25">
      <c r="A511" s="7">
        <v>9</v>
      </c>
      <c r="B511" s="18"/>
      <c r="C511" s="18"/>
      <c r="D511" s="65" t="s">
        <v>173</v>
      </c>
      <c r="E511" s="66"/>
      <c r="F511" s="66"/>
      <c r="G511" s="66"/>
      <c r="H511" s="21" t="s">
        <v>97</v>
      </c>
      <c r="I511" s="29">
        <v>0</v>
      </c>
      <c r="J511" s="29"/>
      <c r="K511" s="23"/>
      <c r="L511" s="23">
        <f>IF(AND(I511= "",J511= ""), 0, ROUND(ROUND(K511, 2) * ROUND(IF(J511="",I511,J511),  2), 2))</f>
        <v>0</v>
      </c>
      <c r="M511" s="7"/>
      <c r="O511" s="24">
        <v>0.2</v>
      </c>
      <c r="S511" s="7">
        <v>200</v>
      </c>
    </row>
    <row r="512" spans="1:19" hidden="1" x14ac:dyDescent="0.25">
      <c r="A512" s="7" t="s">
        <v>51</v>
      </c>
    </row>
    <row r="513" spans="1:19" x14ac:dyDescent="0.25">
      <c r="A513" s="7">
        <v>9</v>
      </c>
      <c r="B513" s="18"/>
      <c r="C513" s="18"/>
      <c r="D513" s="65" t="s">
        <v>174</v>
      </c>
      <c r="E513" s="66"/>
      <c r="F513" s="66"/>
      <c r="G513" s="66"/>
      <c r="H513" s="21" t="s">
        <v>97</v>
      </c>
      <c r="I513" s="29">
        <v>0</v>
      </c>
      <c r="J513" s="29"/>
      <c r="K513" s="23"/>
      <c r="L513" s="23">
        <f>IF(AND(I513= "",J513= ""), 0, ROUND(ROUND(K513, 2) * ROUND(IF(J513="",I513,J513),  2), 2))</f>
        <v>0</v>
      </c>
      <c r="M513" s="7"/>
      <c r="O513" s="24">
        <v>0.2</v>
      </c>
      <c r="S513" s="7">
        <v>200</v>
      </c>
    </row>
    <row r="514" spans="1:19" hidden="1" x14ac:dyDescent="0.25">
      <c r="A514" s="7" t="s">
        <v>51</v>
      </c>
    </row>
    <row r="515" spans="1:19" x14ac:dyDescent="0.25">
      <c r="A515" s="7">
        <v>9</v>
      </c>
      <c r="B515" s="18"/>
      <c r="C515" s="18"/>
      <c r="D515" s="65" t="s">
        <v>175</v>
      </c>
      <c r="E515" s="66"/>
      <c r="F515" s="66"/>
      <c r="G515" s="66"/>
      <c r="H515" s="21" t="s">
        <v>97</v>
      </c>
      <c r="I515" s="29">
        <v>0</v>
      </c>
      <c r="J515" s="29"/>
      <c r="K515" s="23"/>
      <c r="L515" s="23">
        <f>IF(AND(I515= "",J515= ""), 0, ROUND(ROUND(K515, 2) * ROUND(IF(J515="",I515,J515),  2), 2))</f>
        <v>0</v>
      </c>
      <c r="M515" s="7"/>
      <c r="O515" s="24">
        <v>0.2</v>
      </c>
      <c r="S515" s="7">
        <v>200</v>
      </c>
    </row>
    <row r="516" spans="1:19" hidden="1" x14ac:dyDescent="0.25">
      <c r="A516" s="7" t="s">
        <v>51</v>
      </c>
    </row>
    <row r="517" spans="1:19" x14ac:dyDescent="0.25">
      <c r="A517" s="7">
        <v>9</v>
      </c>
      <c r="B517" s="18"/>
      <c r="C517" s="18"/>
      <c r="D517" s="65" t="s">
        <v>176</v>
      </c>
      <c r="E517" s="66"/>
      <c r="F517" s="66"/>
      <c r="G517" s="66"/>
      <c r="H517" s="21" t="s">
        <v>97</v>
      </c>
      <c r="I517" s="29">
        <v>0</v>
      </c>
      <c r="J517" s="29"/>
      <c r="K517" s="23"/>
      <c r="L517" s="23">
        <f>IF(AND(I517= "",J517= ""), 0, ROUND(ROUND(K517, 2) * ROUND(IF(J517="",I517,J517),  2), 2))</f>
        <v>0</v>
      </c>
      <c r="M517" s="7"/>
      <c r="O517" s="24">
        <v>0.2</v>
      </c>
      <c r="S517" s="7">
        <v>200</v>
      </c>
    </row>
    <row r="518" spans="1:19" hidden="1" x14ac:dyDescent="0.25">
      <c r="A518" s="7" t="s">
        <v>51</v>
      </c>
    </row>
    <row r="519" spans="1:19" x14ac:dyDescent="0.25">
      <c r="A519" s="7">
        <v>9</v>
      </c>
      <c r="B519" s="18"/>
      <c r="C519" s="18"/>
      <c r="D519" s="65" t="s">
        <v>177</v>
      </c>
      <c r="E519" s="66"/>
      <c r="F519" s="66"/>
      <c r="G519" s="66"/>
      <c r="H519" s="21" t="s">
        <v>97</v>
      </c>
      <c r="I519" s="29">
        <v>0</v>
      </c>
      <c r="J519" s="29"/>
      <c r="K519" s="23"/>
      <c r="L519" s="23">
        <f>IF(AND(I519= "",J519= ""), 0, ROUND(ROUND(K519, 2) * ROUND(IF(J519="",I519,J519),  2), 2))</f>
        <v>0</v>
      </c>
      <c r="M519" s="7"/>
      <c r="O519" s="24">
        <v>0.2</v>
      </c>
      <c r="S519" s="7">
        <v>200</v>
      </c>
    </row>
    <row r="520" spans="1:19" hidden="1" x14ac:dyDescent="0.25">
      <c r="A520" s="7" t="s">
        <v>51</v>
      </c>
    </row>
    <row r="521" spans="1:19" x14ac:dyDescent="0.25">
      <c r="A521" s="7">
        <v>9</v>
      </c>
      <c r="B521" s="18"/>
      <c r="C521" s="18"/>
      <c r="D521" s="65" t="s">
        <v>178</v>
      </c>
      <c r="E521" s="66"/>
      <c r="F521" s="66"/>
      <c r="G521" s="66"/>
      <c r="H521" s="21" t="s">
        <v>97</v>
      </c>
      <c r="I521" s="29">
        <v>0</v>
      </c>
      <c r="J521" s="29"/>
      <c r="K521" s="23"/>
      <c r="L521" s="23">
        <f>IF(AND(I521= "",J521= ""), 0, ROUND(ROUND(K521, 2) * ROUND(IF(J521="",I521,J521),  2), 2))</f>
        <v>0</v>
      </c>
      <c r="M521" s="7"/>
      <c r="O521" s="24">
        <v>0.2</v>
      </c>
      <c r="S521" s="7">
        <v>200</v>
      </c>
    </row>
    <row r="522" spans="1:19" hidden="1" x14ac:dyDescent="0.25">
      <c r="A522" s="7" t="s">
        <v>51</v>
      </c>
    </row>
    <row r="523" spans="1:19" x14ac:dyDescent="0.25">
      <c r="A523" s="7">
        <v>9</v>
      </c>
      <c r="B523" s="18"/>
      <c r="C523" s="18"/>
      <c r="D523" s="65" t="s">
        <v>179</v>
      </c>
      <c r="E523" s="66"/>
      <c r="F523" s="66"/>
      <c r="G523" s="66"/>
      <c r="H523" s="21" t="s">
        <v>97</v>
      </c>
      <c r="I523" s="29">
        <v>0</v>
      </c>
      <c r="J523" s="29"/>
      <c r="K523" s="23"/>
      <c r="L523" s="23">
        <f>IF(AND(I523= "",J523= ""), 0, ROUND(ROUND(K523, 2) * ROUND(IF(J523="",I523,J523),  2), 2))</f>
        <v>0</v>
      </c>
      <c r="M523" s="7"/>
      <c r="O523" s="24">
        <v>0.2</v>
      </c>
      <c r="S523" s="7">
        <v>200</v>
      </c>
    </row>
    <row r="524" spans="1:19" hidden="1" x14ac:dyDescent="0.25">
      <c r="A524" s="7" t="s">
        <v>51</v>
      </c>
    </row>
    <row r="525" spans="1:19" x14ac:dyDescent="0.25">
      <c r="A525" s="7">
        <v>9</v>
      </c>
      <c r="B525" s="18"/>
      <c r="C525" s="18"/>
      <c r="D525" s="65" t="s">
        <v>180</v>
      </c>
      <c r="E525" s="66"/>
      <c r="F525" s="66"/>
      <c r="G525" s="66"/>
      <c r="H525" s="21" t="s">
        <v>12</v>
      </c>
      <c r="I525" s="29">
        <v>0</v>
      </c>
      <c r="J525" s="29"/>
      <c r="K525" s="23"/>
      <c r="L525" s="23">
        <f>IF(AND(I525= "",J525= ""), 0, ROUND(ROUND(K525, 2) * ROUND(IF(J525="",I525,J525),  2), 2))</f>
        <v>0</v>
      </c>
      <c r="M525" s="7"/>
      <c r="O525" s="24">
        <v>0.2</v>
      </c>
      <c r="S525" s="7">
        <v>200</v>
      </c>
    </row>
    <row r="526" spans="1:19" hidden="1" x14ac:dyDescent="0.25">
      <c r="A526" s="7" t="s">
        <v>51</v>
      </c>
    </row>
    <row r="527" spans="1:19" hidden="1" x14ac:dyDescent="0.25">
      <c r="A527" s="7" t="s">
        <v>181</v>
      </c>
    </row>
    <row r="528" spans="1:19" x14ac:dyDescent="0.25">
      <c r="A528" s="7">
        <v>8</v>
      </c>
      <c r="B528" s="18" t="s">
        <v>182</v>
      </c>
      <c r="C528" s="18"/>
      <c r="D528" s="65" t="s">
        <v>183</v>
      </c>
      <c r="E528" s="65"/>
      <c r="F528" s="65"/>
      <c r="G528" s="65"/>
      <c r="H528" s="20"/>
      <c r="I528" s="20"/>
      <c r="J528" s="20"/>
      <c r="K528" s="20"/>
      <c r="L528" s="31"/>
      <c r="M528" s="7"/>
    </row>
    <row r="529" spans="1:19" x14ac:dyDescent="0.25">
      <c r="A529" s="7">
        <v>9</v>
      </c>
      <c r="B529" s="18"/>
      <c r="C529" s="18"/>
      <c r="D529" s="65" t="s">
        <v>184</v>
      </c>
      <c r="E529" s="66"/>
      <c r="F529" s="66"/>
      <c r="G529" s="66"/>
      <c r="H529" s="21" t="s">
        <v>12</v>
      </c>
      <c r="I529" s="29">
        <v>0</v>
      </c>
      <c r="J529" s="29"/>
      <c r="K529" s="23"/>
      <c r="L529" s="23">
        <f>IF(AND(I529= "",J529= ""), 0, ROUND(ROUND(K529, 2) * ROUND(IF(J529="",I529,J529),  2), 2))</f>
        <v>0</v>
      </c>
      <c r="M529" s="7"/>
      <c r="O529" s="24">
        <v>0.2</v>
      </c>
      <c r="S529" s="7">
        <v>200</v>
      </c>
    </row>
    <row r="530" spans="1:19" hidden="1" x14ac:dyDescent="0.25">
      <c r="A530" s="7" t="s">
        <v>51</v>
      </c>
    </row>
    <row r="531" spans="1:19" hidden="1" x14ac:dyDescent="0.25">
      <c r="A531" s="7" t="s">
        <v>181</v>
      </c>
    </row>
    <row r="532" spans="1:19" x14ac:dyDescent="0.25">
      <c r="A532" s="7">
        <v>8</v>
      </c>
      <c r="B532" s="18" t="s">
        <v>185</v>
      </c>
      <c r="C532" s="18"/>
      <c r="D532" s="65" t="s">
        <v>186</v>
      </c>
      <c r="E532" s="65"/>
      <c r="F532" s="65"/>
      <c r="G532" s="65"/>
      <c r="H532" s="20"/>
      <c r="I532" s="20"/>
      <c r="J532" s="20"/>
      <c r="K532" s="20"/>
      <c r="L532" s="31"/>
      <c r="M532" s="7"/>
    </row>
    <row r="533" spans="1:19" x14ac:dyDescent="0.25">
      <c r="A533" s="7">
        <v>9</v>
      </c>
      <c r="B533" s="18"/>
      <c r="C533" s="18"/>
      <c r="D533" s="65" t="s">
        <v>187</v>
      </c>
      <c r="E533" s="66"/>
      <c r="F533" s="66"/>
      <c r="G533" s="66"/>
      <c r="H533" s="21" t="s">
        <v>12</v>
      </c>
      <c r="I533" s="29">
        <v>0</v>
      </c>
      <c r="J533" s="29"/>
      <c r="K533" s="23"/>
      <c r="L533" s="23">
        <f>IF(AND(I533= "",J533= ""), 0, ROUND(ROUND(K533, 2) * ROUND(IF(J533="",I533,J533),  2), 2))</f>
        <v>0</v>
      </c>
      <c r="M533" s="7"/>
      <c r="O533" s="24">
        <v>0.2</v>
      </c>
      <c r="S533" s="7">
        <v>200</v>
      </c>
    </row>
    <row r="534" spans="1:19" hidden="1" x14ac:dyDescent="0.25">
      <c r="A534" s="7" t="s">
        <v>51</v>
      </c>
    </row>
    <row r="535" spans="1:19" hidden="1" x14ac:dyDescent="0.25">
      <c r="A535" s="7" t="s">
        <v>181</v>
      </c>
    </row>
    <row r="536" spans="1:19" x14ac:dyDescent="0.25">
      <c r="A536" s="7">
        <v>8</v>
      </c>
      <c r="B536" s="18" t="s">
        <v>188</v>
      </c>
      <c r="C536" s="18"/>
      <c r="D536" s="65" t="s">
        <v>189</v>
      </c>
      <c r="E536" s="65"/>
      <c r="F536" s="65"/>
      <c r="G536" s="65"/>
      <c r="H536" s="20"/>
      <c r="I536" s="20"/>
      <c r="J536" s="20"/>
      <c r="K536" s="20"/>
      <c r="L536" s="31"/>
      <c r="M536" s="7"/>
    </row>
    <row r="537" spans="1:19" x14ac:dyDescent="0.25">
      <c r="A537" s="7">
        <v>9</v>
      </c>
      <c r="B537" s="18"/>
      <c r="C537" s="18"/>
      <c r="D537" s="65" t="s">
        <v>190</v>
      </c>
      <c r="E537" s="66"/>
      <c r="F537" s="66"/>
      <c r="G537" s="66"/>
      <c r="H537" s="21" t="s">
        <v>97</v>
      </c>
      <c r="I537" s="29">
        <v>0</v>
      </c>
      <c r="J537" s="29"/>
      <c r="K537" s="23"/>
      <c r="L537" s="23">
        <f>IF(AND(I537= "",J537= ""), 0, ROUND(ROUND(K537, 2) * ROUND(IF(J537="",I537,J537),  2), 2))</f>
        <v>0</v>
      </c>
      <c r="M537" s="7"/>
      <c r="O537" s="24">
        <v>0.2</v>
      </c>
      <c r="S537" s="7">
        <v>200</v>
      </c>
    </row>
    <row r="538" spans="1:19" hidden="1" x14ac:dyDescent="0.25">
      <c r="A538" s="7" t="s">
        <v>51</v>
      </c>
    </row>
    <row r="539" spans="1:19" x14ac:dyDescent="0.25">
      <c r="A539" s="7">
        <v>9</v>
      </c>
      <c r="B539" s="18"/>
      <c r="C539" s="18"/>
      <c r="D539" s="65" t="s">
        <v>191</v>
      </c>
      <c r="E539" s="66"/>
      <c r="F539" s="66"/>
      <c r="G539" s="66"/>
      <c r="H539" s="21" t="s">
        <v>97</v>
      </c>
      <c r="I539" s="29">
        <v>0</v>
      </c>
      <c r="J539" s="29"/>
      <c r="K539" s="23"/>
      <c r="L539" s="23">
        <f>IF(AND(I539= "",J539= ""), 0, ROUND(ROUND(K539, 2) * ROUND(IF(J539="",I539,J539),  2), 2))</f>
        <v>0</v>
      </c>
      <c r="M539" s="7"/>
      <c r="O539" s="24">
        <v>0.2</v>
      </c>
      <c r="S539" s="7">
        <v>200</v>
      </c>
    </row>
    <row r="540" spans="1:19" hidden="1" x14ac:dyDescent="0.25">
      <c r="A540" s="7" t="s">
        <v>51</v>
      </c>
    </row>
    <row r="541" spans="1:19" x14ac:dyDescent="0.25">
      <c r="A541" s="7">
        <v>9</v>
      </c>
      <c r="B541" s="18"/>
      <c r="C541" s="18"/>
      <c r="D541" s="65" t="s">
        <v>192</v>
      </c>
      <c r="E541" s="66"/>
      <c r="F541" s="66"/>
      <c r="G541" s="66"/>
      <c r="H541" s="21" t="s">
        <v>97</v>
      </c>
      <c r="I541" s="29">
        <v>0</v>
      </c>
      <c r="J541" s="29"/>
      <c r="K541" s="23"/>
      <c r="L541" s="23">
        <f>IF(AND(I541= "",J541= ""), 0, ROUND(ROUND(K541, 2) * ROUND(IF(J541="",I541,J541),  2), 2))</f>
        <v>0</v>
      </c>
      <c r="M541" s="7"/>
      <c r="O541" s="24">
        <v>0.2</v>
      </c>
      <c r="S541" s="7">
        <v>200</v>
      </c>
    </row>
    <row r="542" spans="1:19" hidden="1" x14ac:dyDescent="0.25">
      <c r="A542" s="7" t="s">
        <v>51</v>
      </c>
    </row>
    <row r="543" spans="1:19" hidden="1" x14ac:dyDescent="0.25">
      <c r="A543" s="7" t="s">
        <v>181</v>
      </c>
    </row>
    <row r="544" spans="1:19" hidden="1" x14ac:dyDescent="0.25">
      <c r="A544" s="7" t="s">
        <v>87</v>
      </c>
    </row>
    <row r="545" spans="1:13" x14ac:dyDescent="0.25">
      <c r="A545" s="7">
        <v>5</v>
      </c>
      <c r="B545" s="26" t="s">
        <v>193</v>
      </c>
      <c r="C545" s="26"/>
      <c r="D545" s="93" t="s">
        <v>194</v>
      </c>
      <c r="E545" s="93"/>
      <c r="F545" s="93"/>
      <c r="G545" s="93"/>
      <c r="H545" s="27"/>
      <c r="I545" s="27"/>
      <c r="J545" s="27"/>
      <c r="K545" s="27"/>
      <c r="L545" s="27"/>
      <c r="M545" s="7"/>
    </row>
    <row r="546" spans="1:13" hidden="1" x14ac:dyDescent="0.25">
      <c r="A546" s="7" t="s">
        <v>195</v>
      </c>
    </row>
    <row r="547" spans="1:13" hidden="1" x14ac:dyDescent="0.25">
      <c r="A547" s="7" t="s">
        <v>82</v>
      </c>
    </row>
    <row r="548" spans="1:13" hidden="1" x14ac:dyDescent="0.25">
      <c r="A548" s="7" t="s">
        <v>82</v>
      </c>
    </row>
    <row r="549" spans="1:13" hidden="1" x14ac:dyDescent="0.25">
      <c r="A549" s="7" t="s">
        <v>82</v>
      </c>
    </row>
    <row r="550" spans="1:13" hidden="1" x14ac:dyDescent="0.25">
      <c r="A550" s="7" t="s">
        <v>82</v>
      </c>
    </row>
    <row r="551" spans="1:13" hidden="1" x14ac:dyDescent="0.25">
      <c r="A551" s="7" t="s">
        <v>82</v>
      </c>
    </row>
    <row r="552" spans="1:13" hidden="1" x14ac:dyDescent="0.25">
      <c r="A552" s="7" t="s">
        <v>82</v>
      </c>
    </row>
    <row r="553" spans="1:13" hidden="1" x14ac:dyDescent="0.25">
      <c r="A553" s="7" t="s">
        <v>82</v>
      </c>
    </row>
    <row r="554" spans="1:13" hidden="1" x14ac:dyDescent="0.25">
      <c r="A554" s="7" t="s">
        <v>82</v>
      </c>
    </row>
    <row r="555" spans="1:13" hidden="1" x14ac:dyDescent="0.25">
      <c r="A555" s="7" t="s">
        <v>82</v>
      </c>
    </row>
    <row r="556" spans="1:13" hidden="1" x14ac:dyDescent="0.25">
      <c r="A556" s="7" t="s">
        <v>82</v>
      </c>
    </row>
    <row r="557" spans="1:13" hidden="1" x14ac:dyDescent="0.25">
      <c r="A557" s="7" t="s">
        <v>82</v>
      </c>
    </row>
    <row r="558" spans="1:13" hidden="1" x14ac:dyDescent="0.25">
      <c r="A558" s="7" t="s">
        <v>82</v>
      </c>
    </row>
    <row r="559" spans="1:13" hidden="1" x14ac:dyDescent="0.25">
      <c r="A559" s="7" t="s">
        <v>84</v>
      </c>
    </row>
    <row r="560" spans="1:13" hidden="1" x14ac:dyDescent="0.25">
      <c r="A560" s="7" t="s">
        <v>82</v>
      </c>
    </row>
    <row r="561" spans="1:19" hidden="1" x14ac:dyDescent="0.25">
      <c r="A561" s="7" t="s">
        <v>82</v>
      </c>
    </row>
    <row r="562" spans="1:19" hidden="1" x14ac:dyDescent="0.25">
      <c r="A562" s="7" t="s">
        <v>82</v>
      </c>
    </row>
    <row r="563" spans="1:19" hidden="1" x14ac:dyDescent="0.25">
      <c r="A563" s="7" t="s">
        <v>84</v>
      </c>
    </row>
    <row r="564" spans="1:19" hidden="1" x14ac:dyDescent="0.25">
      <c r="A564" s="7" t="s">
        <v>82</v>
      </c>
    </row>
    <row r="565" spans="1:19" hidden="1" x14ac:dyDescent="0.25">
      <c r="A565" s="7" t="s">
        <v>82</v>
      </c>
    </row>
    <row r="566" spans="1:19" hidden="1" x14ac:dyDescent="0.25">
      <c r="A566" s="7" t="s">
        <v>82</v>
      </c>
    </row>
    <row r="567" spans="1:19" hidden="1" x14ac:dyDescent="0.25">
      <c r="A567" s="7" t="s">
        <v>82</v>
      </c>
    </row>
    <row r="568" spans="1:19" hidden="1" x14ac:dyDescent="0.25">
      <c r="A568" s="7" t="s">
        <v>85</v>
      </c>
    </row>
    <row r="569" spans="1:19" x14ac:dyDescent="0.25">
      <c r="A569" s="7">
        <v>9</v>
      </c>
      <c r="B569" s="18"/>
      <c r="C569" s="18"/>
      <c r="D569" s="65" t="s">
        <v>196</v>
      </c>
      <c r="E569" s="66"/>
      <c r="F569" s="66"/>
      <c r="G569" s="66"/>
      <c r="H569" s="21" t="s">
        <v>14</v>
      </c>
      <c r="I569" s="22">
        <v>0</v>
      </c>
      <c r="J569" s="22"/>
      <c r="K569" s="23"/>
      <c r="L569" s="23">
        <f>IF(AND(I569= "",J569= ""), 0, ROUND(ROUND(K569, 2) * ROUND(IF(J569="",I569,J569),  0), 2))</f>
        <v>0</v>
      </c>
      <c r="M569" s="7"/>
      <c r="O569" s="24">
        <v>0.2</v>
      </c>
      <c r="S569" s="7">
        <v>200</v>
      </c>
    </row>
    <row r="570" spans="1:19" hidden="1" x14ac:dyDescent="0.25">
      <c r="A570" s="7" t="s">
        <v>51</v>
      </c>
    </row>
    <row r="571" spans="1:19" x14ac:dyDescent="0.25">
      <c r="A571" s="7">
        <v>9</v>
      </c>
      <c r="B571" s="18"/>
      <c r="C571" s="18"/>
      <c r="D571" s="65" t="s">
        <v>197</v>
      </c>
      <c r="E571" s="66"/>
      <c r="F571" s="66"/>
      <c r="G571" s="66"/>
      <c r="H571" s="21" t="s">
        <v>14</v>
      </c>
      <c r="I571" s="22">
        <v>0</v>
      </c>
      <c r="J571" s="22"/>
      <c r="K571" s="23"/>
      <c r="L571" s="23">
        <f>IF(AND(I571= "",J571= ""), 0, ROUND(ROUND(K571, 2) * ROUND(IF(J571="",I571,J571),  0), 2))</f>
        <v>0</v>
      </c>
      <c r="M571" s="7"/>
      <c r="O571" s="24">
        <v>0.2</v>
      </c>
      <c r="S571" s="7">
        <v>200</v>
      </c>
    </row>
    <row r="572" spans="1:19" hidden="1" x14ac:dyDescent="0.25">
      <c r="A572" s="7" t="s">
        <v>51</v>
      </c>
    </row>
    <row r="573" spans="1:19" x14ac:dyDescent="0.25">
      <c r="A573" s="7">
        <v>9</v>
      </c>
      <c r="B573" s="18"/>
      <c r="C573" s="18"/>
      <c r="D573" s="65" t="s">
        <v>198</v>
      </c>
      <c r="E573" s="66"/>
      <c r="F573" s="66"/>
      <c r="G573" s="66"/>
      <c r="H573" s="21" t="s">
        <v>14</v>
      </c>
      <c r="I573" s="22">
        <v>0</v>
      </c>
      <c r="J573" s="22"/>
      <c r="K573" s="23"/>
      <c r="L573" s="23">
        <f>IF(AND(I573= "",J573= ""), 0, ROUND(ROUND(K573, 2) * ROUND(IF(J573="",I573,J573),  0), 2))</f>
        <v>0</v>
      </c>
      <c r="M573" s="7"/>
      <c r="O573" s="24">
        <v>0.2</v>
      </c>
      <c r="S573" s="7">
        <v>200</v>
      </c>
    </row>
    <row r="574" spans="1:19" hidden="1" x14ac:dyDescent="0.25">
      <c r="A574" s="7" t="s">
        <v>51</v>
      </c>
    </row>
    <row r="575" spans="1:19" hidden="1" x14ac:dyDescent="0.25">
      <c r="A575" s="7" t="s">
        <v>87</v>
      </c>
    </row>
    <row r="576" spans="1:19" x14ac:dyDescent="0.25">
      <c r="A576" s="7">
        <v>5</v>
      </c>
      <c r="B576" s="26" t="s">
        <v>199</v>
      </c>
      <c r="C576" s="26"/>
      <c r="D576" s="93" t="s">
        <v>200</v>
      </c>
      <c r="E576" s="93"/>
      <c r="F576" s="93"/>
      <c r="G576" s="93"/>
      <c r="H576" s="27"/>
      <c r="I576" s="27"/>
      <c r="J576" s="27"/>
      <c r="K576" s="27"/>
      <c r="L576" s="27"/>
      <c r="M576" s="7"/>
    </row>
    <row r="577" spans="1:19" hidden="1" x14ac:dyDescent="0.25">
      <c r="A577" s="7" t="s">
        <v>82</v>
      </c>
    </row>
    <row r="578" spans="1:19" hidden="1" x14ac:dyDescent="0.25">
      <c r="A578" s="7" t="s">
        <v>82</v>
      </c>
    </row>
    <row r="579" spans="1:19" hidden="1" x14ac:dyDescent="0.25">
      <c r="A579" s="7" t="s">
        <v>82</v>
      </c>
    </row>
    <row r="580" spans="1:19" hidden="1" x14ac:dyDescent="0.25">
      <c r="A580" s="7" t="s">
        <v>82</v>
      </c>
    </row>
    <row r="581" spans="1:19" hidden="1" x14ac:dyDescent="0.25">
      <c r="A581" s="7" t="s">
        <v>82</v>
      </c>
    </row>
    <row r="582" spans="1:19" hidden="1" x14ac:dyDescent="0.25">
      <c r="A582" s="7" t="s">
        <v>84</v>
      </c>
    </row>
    <row r="583" spans="1:19" hidden="1" x14ac:dyDescent="0.25">
      <c r="A583" s="7" t="s">
        <v>85</v>
      </c>
    </row>
    <row r="584" spans="1:19" x14ac:dyDescent="0.25">
      <c r="A584" s="7">
        <v>9</v>
      </c>
      <c r="B584" s="18"/>
      <c r="C584" s="18"/>
      <c r="D584" s="65" t="s">
        <v>201</v>
      </c>
      <c r="E584" s="66"/>
      <c r="F584" s="66"/>
      <c r="G584" s="66"/>
      <c r="H584" s="21" t="s">
        <v>14</v>
      </c>
      <c r="I584" s="22">
        <v>0</v>
      </c>
      <c r="J584" s="22"/>
      <c r="K584" s="23"/>
      <c r="L584" s="23">
        <f>IF(AND(I584= "",J584= ""), 0, ROUND(ROUND(K584, 2) * ROUND(IF(J584="",I584,J584),  0), 2))</f>
        <v>0</v>
      </c>
      <c r="M584" s="7"/>
      <c r="O584" s="24">
        <v>0.2</v>
      </c>
      <c r="S584" s="7">
        <v>200</v>
      </c>
    </row>
    <row r="585" spans="1:19" hidden="1" x14ac:dyDescent="0.25">
      <c r="A585" s="7" t="s">
        <v>51</v>
      </c>
    </row>
    <row r="586" spans="1:19" hidden="1" x14ac:dyDescent="0.25">
      <c r="A586" s="7" t="s">
        <v>87</v>
      </c>
    </row>
    <row r="587" spans="1:19" x14ac:dyDescent="0.25">
      <c r="A587" s="7">
        <v>5</v>
      </c>
      <c r="B587" s="26" t="s">
        <v>202</v>
      </c>
      <c r="C587" s="26"/>
      <c r="D587" s="93" t="s">
        <v>203</v>
      </c>
      <c r="E587" s="93"/>
      <c r="F587" s="93"/>
      <c r="G587" s="93"/>
      <c r="H587" s="27"/>
      <c r="I587" s="27"/>
      <c r="J587" s="27"/>
      <c r="K587" s="27"/>
      <c r="L587" s="27"/>
      <c r="M587" s="7"/>
    </row>
    <row r="588" spans="1:19" hidden="1" x14ac:dyDescent="0.25">
      <c r="A588" s="7" t="s">
        <v>82</v>
      </c>
    </row>
    <row r="589" spans="1:19" hidden="1" x14ac:dyDescent="0.25">
      <c r="A589" s="7" t="s">
        <v>82</v>
      </c>
    </row>
    <row r="590" spans="1:19" hidden="1" x14ac:dyDescent="0.25">
      <c r="A590" s="7" t="s">
        <v>82</v>
      </c>
    </row>
    <row r="591" spans="1:19" hidden="1" x14ac:dyDescent="0.25">
      <c r="A591" s="7" t="s">
        <v>82</v>
      </c>
    </row>
    <row r="592" spans="1:19" hidden="1" x14ac:dyDescent="0.25">
      <c r="A592" s="7" t="s">
        <v>82</v>
      </c>
    </row>
    <row r="593" spans="1:1" hidden="1" x14ac:dyDescent="0.25">
      <c r="A593" s="7" t="s">
        <v>82</v>
      </c>
    </row>
    <row r="594" spans="1:1" hidden="1" x14ac:dyDescent="0.25">
      <c r="A594" s="7" t="s">
        <v>82</v>
      </c>
    </row>
    <row r="595" spans="1:1" hidden="1" x14ac:dyDescent="0.25">
      <c r="A595" s="7" t="s">
        <v>82</v>
      </c>
    </row>
    <row r="596" spans="1:1" hidden="1" x14ac:dyDescent="0.25">
      <c r="A596" s="7" t="s">
        <v>82</v>
      </c>
    </row>
    <row r="597" spans="1:1" hidden="1" x14ac:dyDescent="0.25">
      <c r="A597" s="7" t="s">
        <v>82</v>
      </c>
    </row>
    <row r="598" spans="1:1" hidden="1" x14ac:dyDescent="0.25">
      <c r="A598" s="7" t="s">
        <v>82</v>
      </c>
    </row>
    <row r="599" spans="1:1" hidden="1" x14ac:dyDescent="0.25">
      <c r="A599" s="7" t="s">
        <v>82</v>
      </c>
    </row>
    <row r="600" spans="1:1" hidden="1" x14ac:dyDescent="0.25">
      <c r="A600" s="7" t="s">
        <v>82</v>
      </c>
    </row>
    <row r="601" spans="1:1" hidden="1" x14ac:dyDescent="0.25">
      <c r="A601" s="7" t="s">
        <v>82</v>
      </c>
    </row>
    <row r="602" spans="1:1" hidden="1" x14ac:dyDescent="0.25">
      <c r="A602" s="7" t="s">
        <v>82</v>
      </c>
    </row>
    <row r="603" spans="1:1" hidden="1" x14ac:dyDescent="0.25">
      <c r="A603" s="7" t="s">
        <v>82</v>
      </c>
    </row>
    <row r="604" spans="1:1" hidden="1" x14ac:dyDescent="0.25">
      <c r="A604" s="7" t="s">
        <v>82</v>
      </c>
    </row>
    <row r="605" spans="1:1" hidden="1" x14ac:dyDescent="0.25">
      <c r="A605" s="7" t="s">
        <v>82</v>
      </c>
    </row>
    <row r="606" spans="1:1" hidden="1" x14ac:dyDescent="0.25">
      <c r="A606" s="7" t="s">
        <v>82</v>
      </c>
    </row>
    <row r="607" spans="1:1" hidden="1" x14ac:dyDescent="0.25">
      <c r="A607" s="7" t="s">
        <v>82</v>
      </c>
    </row>
    <row r="608" spans="1:1" hidden="1" x14ac:dyDescent="0.25">
      <c r="A608" s="7" t="s">
        <v>82</v>
      </c>
    </row>
    <row r="609" spans="1:19" hidden="1" x14ac:dyDescent="0.25">
      <c r="A609" s="7" t="s">
        <v>82</v>
      </c>
    </row>
    <row r="610" spans="1:19" hidden="1" x14ac:dyDescent="0.25">
      <c r="A610" s="7" t="s">
        <v>82</v>
      </c>
    </row>
    <row r="611" spans="1:19" hidden="1" x14ac:dyDescent="0.25">
      <c r="A611" s="7" t="s">
        <v>82</v>
      </c>
    </row>
    <row r="612" spans="1:19" hidden="1" x14ac:dyDescent="0.25">
      <c r="A612" s="7" t="s">
        <v>82</v>
      </c>
    </row>
    <row r="613" spans="1:19" hidden="1" x14ac:dyDescent="0.25">
      <c r="A613" s="7" t="s">
        <v>82</v>
      </c>
    </row>
    <row r="614" spans="1:19" hidden="1" x14ac:dyDescent="0.25">
      <c r="A614" s="7" t="s">
        <v>82</v>
      </c>
    </row>
    <row r="615" spans="1:19" hidden="1" x14ac:dyDescent="0.25">
      <c r="A615" s="7" t="s">
        <v>82</v>
      </c>
    </row>
    <row r="616" spans="1:19" hidden="1" x14ac:dyDescent="0.25">
      <c r="A616" s="7" t="s">
        <v>82</v>
      </c>
    </row>
    <row r="617" spans="1:19" hidden="1" x14ac:dyDescent="0.25">
      <c r="A617" s="7" t="s">
        <v>82</v>
      </c>
    </row>
    <row r="618" spans="1:19" hidden="1" x14ac:dyDescent="0.25">
      <c r="A618" s="28" t="s">
        <v>83</v>
      </c>
    </row>
    <row r="619" spans="1:19" hidden="1" x14ac:dyDescent="0.25">
      <c r="A619" s="7" t="s">
        <v>84</v>
      </c>
    </row>
    <row r="620" spans="1:19" hidden="1" x14ac:dyDescent="0.25">
      <c r="A620" s="7" t="s">
        <v>82</v>
      </c>
    </row>
    <row r="621" spans="1:19" hidden="1" x14ac:dyDescent="0.25">
      <c r="A621" s="7" t="s">
        <v>85</v>
      </c>
    </row>
    <row r="622" spans="1:19" x14ac:dyDescent="0.25">
      <c r="A622" s="7">
        <v>9</v>
      </c>
      <c r="B622" s="18"/>
      <c r="C622" s="18"/>
      <c r="D622" s="65" t="s">
        <v>204</v>
      </c>
      <c r="E622" s="66"/>
      <c r="F622" s="66"/>
      <c r="G622" s="66"/>
      <c r="H622" s="21" t="s">
        <v>14</v>
      </c>
      <c r="I622" s="22">
        <v>0</v>
      </c>
      <c r="J622" s="22"/>
      <c r="K622" s="23"/>
      <c r="L622" s="23">
        <f>IF(AND(I622= "",J622= ""), 0, ROUND(ROUND(K622, 2) * ROUND(IF(J622="",I622,J622),  0), 2))</f>
        <v>0</v>
      </c>
      <c r="M622" s="7"/>
      <c r="O622" s="24">
        <v>0.2</v>
      </c>
      <c r="S622" s="7">
        <v>200</v>
      </c>
    </row>
    <row r="623" spans="1:19" hidden="1" x14ac:dyDescent="0.25">
      <c r="A623" s="7" t="s">
        <v>51</v>
      </c>
    </row>
    <row r="624" spans="1:19" x14ac:dyDescent="0.25">
      <c r="A624" s="7">
        <v>9</v>
      </c>
      <c r="B624" s="18"/>
      <c r="C624" s="18"/>
      <c r="D624" s="65" t="s">
        <v>205</v>
      </c>
      <c r="E624" s="66"/>
      <c r="F624" s="66"/>
      <c r="G624" s="66"/>
      <c r="H624" s="21" t="s">
        <v>14</v>
      </c>
      <c r="I624" s="22">
        <v>0</v>
      </c>
      <c r="J624" s="22"/>
      <c r="K624" s="23"/>
      <c r="L624" s="23">
        <f>IF(AND(I624= "",J624= ""), 0, ROUND(ROUND(K624, 2) * ROUND(IF(J624="",I624,J624),  0), 2))</f>
        <v>0</v>
      </c>
      <c r="M624" s="7"/>
      <c r="O624" s="24">
        <v>0.2</v>
      </c>
      <c r="S624" s="7">
        <v>200</v>
      </c>
    </row>
    <row r="625" spans="1:19" hidden="1" x14ac:dyDescent="0.25">
      <c r="A625" s="7" t="s">
        <v>51</v>
      </c>
    </row>
    <row r="626" spans="1:19" x14ac:dyDescent="0.25">
      <c r="A626" s="7">
        <v>9</v>
      </c>
      <c r="B626" s="18"/>
      <c r="C626" s="18"/>
      <c r="D626" s="65" t="s">
        <v>206</v>
      </c>
      <c r="E626" s="66"/>
      <c r="F626" s="66"/>
      <c r="G626" s="66"/>
      <c r="H626" s="21" t="s">
        <v>14</v>
      </c>
      <c r="I626" s="22">
        <v>0</v>
      </c>
      <c r="J626" s="22"/>
      <c r="K626" s="23"/>
      <c r="L626" s="23">
        <f>IF(AND(I626= "",J626= ""), 0, ROUND(ROUND(K626, 2) * ROUND(IF(J626="",I626,J626),  0), 2))</f>
        <v>0</v>
      </c>
      <c r="M626" s="7"/>
      <c r="O626" s="24">
        <v>0.2</v>
      </c>
      <c r="S626" s="7">
        <v>200</v>
      </c>
    </row>
    <row r="627" spans="1:19" hidden="1" x14ac:dyDescent="0.25">
      <c r="A627" s="7" t="s">
        <v>51</v>
      </c>
    </row>
    <row r="628" spans="1:19" hidden="1" x14ac:dyDescent="0.25">
      <c r="A628" s="7" t="s">
        <v>87</v>
      </c>
    </row>
    <row r="629" spans="1:19" x14ac:dyDescent="0.25">
      <c r="A629" s="7">
        <v>5</v>
      </c>
      <c r="B629" s="26" t="s">
        <v>207</v>
      </c>
      <c r="C629" s="26"/>
      <c r="D629" s="93" t="s">
        <v>208</v>
      </c>
      <c r="E629" s="93"/>
      <c r="F629" s="93"/>
      <c r="G629" s="93"/>
      <c r="H629" s="27"/>
      <c r="I629" s="27"/>
      <c r="J629" s="27"/>
      <c r="K629" s="27"/>
      <c r="L629" s="27"/>
      <c r="M629" s="7"/>
    </row>
    <row r="630" spans="1:19" hidden="1" x14ac:dyDescent="0.25">
      <c r="A630" s="7" t="s">
        <v>82</v>
      </c>
    </row>
    <row r="631" spans="1:19" x14ac:dyDescent="0.25">
      <c r="A631" s="7">
        <v>8</v>
      </c>
      <c r="B631" s="18" t="s">
        <v>209</v>
      </c>
      <c r="C631" s="18"/>
      <c r="D631" s="65" t="s">
        <v>210</v>
      </c>
      <c r="E631" s="65"/>
      <c r="F631" s="65"/>
      <c r="G631" s="65"/>
      <c r="H631" s="20"/>
      <c r="I631" s="20"/>
      <c r="J631" s="20"/>
      <c r="K631" s="20"/>
      <c r="L631" s="31"/>
      <c r="M631" s="7"/>
    </row>
    <row r="632" spans="1:19" hidden="1" x14ac:dyDescent="0.25">
      <c r="A632" s="7" t="s">
        <v>211</v>
      </c>
    </row>
    <row r="633" spans="1:19" hidden="1" x14ac:dyDescent="0.25">
      <c r="A633" s="7" t="s">
        <v>211</v>
      </c>
    </row>
    <row r="634" spans="1:19" hidden="1" x14ac:dyDescent="0.25">
      <c r="A634" s="7" t="s">
        <v>211</v>
      </c>
    </row>
    <row r="635" spans="1:19" hidden="1" x14ac:dyDescent="0.25">
      <c r="A635" s="7" t="s">
        <v>211</v>
      </c>
    </row>
    <row r="636" spans="1:19" hidden="1" x14ac:dyDescent="0.25">
      <c r="A636" s="7" t="s">
        <v>211</v>
      </c>
    </row>
    <row r="637" spans="1:19" hidden="1" x14ac:dyDescent="0.25">
      <c r="A637" s="7" t="s">
        <v>211</v>
      </c>
    </row>
    <row r="638" spans="1:19" hidden="1" x14ac:dyDescent="0.25">
      <c r="A638" s="7" t="s">
        <v>211</v>
      </c>
    </row>
    <row r="639" spans="1:19" hidden="1" x14ac:dyDescent="0.25">
      <c r="A639" s="7" t="s">
        <v>212</v>
      </c>
    </row>
    <row r="640" spans="1:19" hidden="1" x14ac:dyDescent="0.25">
      <c r="A640" s="7" t="s">
        <v>211</v>
      </c>
    </row>
    <row r="641" spans="1:19" hidden="1" x14ac:dyDescent="0.25">
      <c r="A641" s="7" t="s">
        <v>211</v>
      </c>
    </row>
    <row r="642" spans="1:19" hidden="1" x14ac:dyDescent="0.25">
      <c r="A642" s="7" t="s">
        <v>211</v>
      </c>
    </row>
    <row r="643" spans="1:19" hidden="1" x14ac:dyDescent="0.25">
      <c r="A643" s="7" t="s">
        <v>211</v>
      </c>
    </row>
    <row r="644" spans="1:19" hidden="1" x14ac:dyDescent="0.25">
      <c r="A644" s="7" t="s">
        <v>211</v>
      </c>
    </row>
    <row r="645" spans="1:19" hidden="1" x14ac:dyDescent="0.25">
      <c r="A645" s="7" t="s">
        <v>212</v>
      </c>
    </row>
    <row r="646" spans="1:19" hidden="1" x14ac:dyDescent="0.25">
      <c r="A646" s="7" t="s">
        <v>213</v>
      </c>
    </row>
    <row r="647" spans="1:19" x14ac:dyDescent="0.25">
      <c r="A647" s="7">
        <v>9</v>
      </c>
      <c r="B647" s="18"/>
      <c r="C647" s="18"/>
      <c r="D647" s="65" t="s">
        <v>214</v>
      </c>
      <c r="E647" s="66"/>
      <c r="F647" s="66"/>
      <c r="G647" s="66"/>
      <c r="H647" s="21" t="s">
        <v>14</v>
      </c>
      <c r="I647" s="22">
        <v>0</v>
      </c>
      <c r="J647" s="22"/>
      <c r="K647" s="23"/>
      <c r="L647" s="23">
        <f>IF(AND(I647= "",J647= ""), 0, ROUND(ROUND(K647, 2) * ROUND(IF(J647="",I647,J647),  0), 2))</f>
        <v>0</v>
      </c>
      <c r="M647" s="7"/>
      <c r="O647" s="24">
        <v>0.2</v>
      </c>
      <c r="S647" s="7">
        <v>200</v>
      </c>
    </row>
    <row r="648" spans="1:19" hidden="1" x14ac:dyDescent="0.25">
      <c r="A648" s="7" t="s">
        <v>51</v>
      </c>
    </row>
    <row r="649" spans="1:19" hidden="1" x14ac:dyDescent="0.25">
      <c r="A649" s="7" t="s">
        <v>181</v>
      </c>
    </row>
    <row r="650" spans="1:19" hidden="1" x14ac:dyDescent="0.25">
      <c r="A650" s="7" t="s">
        <v>87</v>
      </c>
    </row>
    <row r="651" spans="1:19" x14ac:dyDescent="0.25">
      <c r="A651" s="7">
        <v>5</v>
      </c>
      <c r="B651" s="26" t="s">
        <v>215</v>
      </c>
      <c r="C651" s="26"/>
      <c r="D651" s="93" t="s">
        <v>216</v>
      </c>
      <c r="E651" s="93"/>
      <c r="F651" s="93"/>
      <c r="G651" s="93"/>
      <c r="H651" s="27"/>
      <c r="I651" s="27"/>
      <c r="J651" s="27"/>
      <c r="K651" s="27"/>
      <c r="L651" s="27"/>
      <c r="M651" s="7"/>
    </row>
    <row r="652" spans="1:19" hidden="1" x14ac:dyDescent="0.25">
      <c r="A652" s="7" t="s">
        <v>82</v>
      </c>
    </row>
    <row r="653" spans="1:19" x14ac:dyDescent="0.25">
      <c r="A653" s="7">
        <v>8</v>
      </c>
      <c r="B653" s="18" t="s">
        <v>217</v>
      </c>
      <c r="C653" s="18"/>
      <c r="D653" s="65" t="s">
        <v>218</v>
      </c>
      <c r="E653" s="65"/>
      <c r="F653" s="65"/>
      <c r="G653" s="65"/>
      <c r="H653" s="20"/>
      <c r="I653" s="20"/>
      <c r="J653" s="20"/>
      <c r="K653" s="20"/>
      <c r="L653" s="31"/>
      <c r="M653" s="7"/>
    </row>
    <row r="654" spans="1:19" x14ac:dyDescent="0.25">
      <c r="A654" s="7">
        <v>9</v>
      </c>
      <c r="B654" s="18"/>
      <c r="C654" s="18"/>
      <c r="D654" s="65" t="s">
        <v>219</v>
      </c>
      <c r="E654" s="66"/>
      <c r="F654" s="66"/>
      <c r="G654" s="66"/>
      <c r="H654" s="21" t="s">
        <v>14</v>
      </c>
      <c r="I654" s="22">
        <v>0</v>
      </c>
      <c r="J654" s="22"/>
      <c r="K654" s="23"/>
      <c r="L654" s="23">
        <f>IF(AND(I654= "",J654= ""), 0, ROUND(ROUND(K654, 2) * ROUND(IF(J654="",I654,J654),  0), 2))</f>
        <v>0</v>
      </c>
      <c r="M654" s="7"/>
      <c r="O654" s="24">
        <v>0.2</v>
      </c>
      <c r="S654" s="7">
        <v>200</v>
      </c>
    </row>
    <row r="655" spans="1:19" hidden="1" x14ac:dyDescent="0.25">
      <c r="A655" s="7" t="s">
        <v>51</v>
      </c>
    </row>
    <row r="656" spans="1:19" hidden="1" x14ac:dyDescent="0.25">
      <c r="A656" s="7" t="s">
        <v>181</v>
      </c>
    </row>
    <row r="657" spans="1:13" hidden="1" x14ac:dyDescent="0.25">
      <c r="A657" s="7" t="s">
        <v>87</v>
      </c>
    </row>
    <row r="658" spans="1:13" x14ac:dyDescent="0.25">
      <c r="A658" s="7" t="s">
        <v>55</v>
      </c>
      <c r="B658" s="20"/>
      <c r="C658" s="20"/>
      <c r="D658" s="66"/>
      <c r="E658" s="66"/>
      <c r="F658" s="66"/>
      <c r="G658" s="66"/>
      <c r="H658" s="20"/>
      <c r="I658" s="20"/>
      <c r="J658" s="20"/>
      <c r="K658" s="20"/>
      <c r="L658" s="20"/>
    </row>
    <row r="659" spans="1:13" x14ac:dyDescent="0.25">
      <c r="B659" s="20"/>
      <c r="C659" s="20"/>
      <c r="D659" s="69" t="s">
        <v>156</v>
      </c>
      <c r="E659" s="70"/>
      <c r="F659" s="70"/>
      <c r="G659" s="70"/>
      <c r="H659" s="67"/>
      <c r="I659" s="67"/>
      <c r="J659" s="67"/>
      <c r="K659" s="67"/>
      <c r="L659" s="68"/>
    </row>
    <row r="660" spans="1:13" x14ac:dyDescent="0.25">
      <c r="B660" s="20"/>
      <c r="C660" s="20"/>
      <c r="D660" s="72"/>
      <c r="E660" s="46"/>
      <c r="F660" s="46"/>
      <c r="G660" s="46"/>
      <c r="H660" s="46"/>
      <c r="I660" s="46"/>
      <c r="J660" s="46"/>
      <c r="K660" s="46"/>
      <c r="L660" s="71"/>
    </row>
    <row r="661" spans="1:13" x14ac:dyDescent="0.25">
      <c r="B661" s="20"/>
      <c r="C661" s="20"/>
      <c r="D661" s="75" t="s">
        <v>56</v>
      </c>
      <c r="E661" s="76"/>
      <c r="F661" s="76"/>
      <c r="G661" s="76"/>
      <c r="H661" s="73">
        <f>SUMIF(M420:M658, IF(M419="","",M419), L420:L658)</f>
        <v>0</v>
      </c>
      <c r="I661" s="73"/>
      <c r="J661" s="73"/>
      <c r="K661" s="73"/>
      <c r="L661" s="74"/>
    </row>
    <row r="662" spans="1:13" hidden="1" x14ac:dyDescent="0.25">
      <c r="B662" s="20"/>
      <c r="C662" s="20"/>
      <c r="D662" s="79" t="s">
        <v>57</v>
      </c>
      <c r="E662" s="80"/>
      <c r="F662" s="80"/>
      <c r="G662" s="80"/>
      <c r="H662" s="77">
        <f>ROUND(SUMIF(M420:M658, IF(M419="","",M419), L420:L658) * 0.2, 2)</f>
        <v>0</v>
      </c>
      <c r="I662" s="77"/>
      <c r="J662" s="77"/>
      <c r="K662" s="77"/>
      <c r="L662" s="78"/>
    </row>
    <row r="663" spans="1:13" hidden="1" x14ac:dyDescent="0.25">
      <c r="B663" s="20"/>
      <c r="C663" s="20"/>
      <c r="D663" s="75" t="s">
        <v>58</v>
      </c>
      <c r="E663" s="76"/>
      <c r="F663" s="76"/>
      <c r="G663" s="76"/>
      <c r="H663" s="73">
        <f>SUM(H661:H662)</f>
        <v>0</v>
      </c>
      <c r="I663" s="73"/>
      <c r="J663" s="73"/>
      <c r="K663" s="73"/>
      <c r="L663" s="74"/>
    </row>
    <row r="664" spans="1:13" x14ac:dyDescent="0.25">
      <c r="A664" s="7" t="s">
        <v>42</v>
      </c>
      <c r="B664" s="20"/>
      <c r="C664" s="20"/>
      <c r="D664" s="66"/>
      <c r="E664" s="66"/>
      <c r="F664" s="66"/>
      <c r="G664" s="66"/>
      <c r="H664" s="20"/>
      <c r="I664" s="20"/>
      <c r="J664" s="20"/>
      <c r="K664" s="20"/>
      <c r="L664" s="20"/>
    </row>
    <row r="665" spans="1:13" x14ac:dyDescent="0.25">
      <c r="B665" s="20"/>
      <c r="C665" s="20"/>
      <c r="D665" s="83" t="s">
        <v>154</v>
      </c>
      <c r="E665" s="84"/>
      <c r="F665" s="84"/>
      <c r="G665" s="84"/>
      <c r="H665" s="81"/>
      <c r="I665" s="81"/>
      <c r="J665" s="81"/>
      <c r="K665" s="81"/>
      <c r="L665" s="82"/>
    </row>
    <row r="666" spans="1:13" x14ac:dyDescent="0.25">
      <c r="B666" s="20"/>
      <c r="C666" s="20"/>
      <c r="D666" s="72"/>
      <c r="E666" s="46"/>
      <c r="F666" s="46"/>
      <c r="G666" s="46"/>
      <c r="H666" s="46"/>
      <c r="I666" s="46"/>
      <c r="J666" s="46"/>
      <c r="K666" s="46"/>
      <c r="L666" s="71"/>
    </row>
    <row r="667" spans="1:13" x14ac:dyDescent="0.25">
      <c r="B667" s="20"/>
      <c r="C667" s="20"/>
      <c r="D667" s="87" t="s">
        <v>56</v>
      </c>
      <c r="E667" s="88"/>
      <c r="F667" s="88"/>
      <c r="G667" s="88"/>
      <c r="H667" s="85">
        <f>SUMIF(M419:M664, IF(M418="","",M418), L419:L664)</f>
        <v>0</v>
      </c>
      <c r="I667" s="85"/>
      <c r="J667" s="85"/>
      <c r="K667" s="85"/>
      <c r="L667" s="86"/>
    </row>
    <row r="668" spans="1:13" hidden="1" x14ac:dyDescent="0.25">
      <c r="B668" s="20"/>
      <c r="C668" s="20"/>
      <c r="D668" s="91" t="s">
        <v>57</v>
      </c>
      <c r="E668" s="92"/>
      <c r="F668" s="92"/>
      <c r="G668" s="92"/>
      <c r="H668" s="89">
        <f>ROUND(SUMIF(M419:M664, IF(M418="","",M418), L419:L664) * 0.2, 2)</f>
        <v>0</v>
      </c>
      <c r="I668" s="89"/>
      <c r="J668" s="89"/>
      <c r="K668" s="89"/>
      <c r="L668" s="90"/>
    </row>
    <row r="669" spans="1:13" hidden="1" x14ac:dyDescent="0.25">
      <c r="B669" s="20"/>
      <c r="C669" s="20"/>
      <c r="D669" s="87" t="s">
        <v>58</v>
      </c>
      <c r="E669" s="88"/>
      <c r="F669" s="88"/>
      <c r="G669" s="88"/>
      <c r="H669" s="85">
        <f>SUM(H667:H668)</f>
        <v>0</v>
      </c>
      <c r="I669" s="85"/>
      <c r="J669" s="85"/>
      <c r="K669" s="85"/>
      <c r="L669" s="86"/>
    </row>
    <row r="670" spans="1:13" x14ac:dyDescent="0.25">
      <c r="A670" s="7">
        <v>3</v>
      </c>
      <c r="B670" s="14" t="s">
        <v>220</v>
      </c>
      <c r="C670" s="14"/>
      <c r="D670" s="63" t="s">
        <v>221</v>
      </c>
      <c r="E670" s="63"/>
      <c r="F670" s="63"/>
      <c r="G670" s="63"/>
      <c r="H670" s="15"/>
      <c r="I670" s="15"/>
      <c r="J670" s="15"/>
      <c r="K670" s="15"/>
      <c r="L670" s="15"/>
      <c r="M670" s="7"/>
    </row>
    <row r="671" spans="1:13" x14ac:dyDescent="0.25">
      <c r="A671" s="7">
        <v>4</v>
      </c>
      <c r="B671" s="16" t="s">
        <v>222</v>
      </c>
      <c r="C671" s="16"/>
      <c r="D671" s="64" t="s">
        <v>223</v>
      </c>
      <c r="E671" s="64"/>
      <c r="F671" s="64"/>
      <c r="G671" s="64"/>
      <c r="H671" s="17"/>
      <c r="I671" s="17"/>
      <c r="J671" s="17"/>
      <c r="K671" s="17"/>
      <c r="L671" s="17"/>
      <c r="M671" s="7"/>
    </row>
    <row r="672" spans="1:13" hidden="1" x14ac:dyDescent="0.25">
      <c r="A672" s="7" t="s">
        <v>47</v>
      </c>
    </row>
    <row r="673" spans="1:19" x14ac:dyDescent="0.25">
      <c r="A673" s="7">
        <v>5</v>
      </c>
      <c r="B673" s="26" t="s">
        <v>224</v>
      </c>
      <c r="C673" s="26"/>
      <c r="D673" s="93" t="s">
        <v>225</v>
      </c>
      <c r="E673" s="93"/>
      <c r="F673" s="93"/>
      <c r="G673" s="93"/>
      <c r="H673" s="27"/>
      <c r="I673" s="27"/>
      <c r="J673" s="27"/>
      <c r="K673" s="27"/>
      <c r="L673" s="27"/>
      <c r="M673" s="7"/>
    </row>
    <row r="674" spans="1:19" hidden="1" x14ac:dyDescent="0.25">
      <c r="A674" s="7" t="s">
        <v>82</v>
      </c>
    </row>
    <row r="675" spans="1:19" hidden="1" x14ac:dyDescent="0.25">
      <c r="A675" s="7" t="s">
        <v>85</v>
      </c>
    </row>
    <row r="676" spans="1:19" x14ac:dyDescent="0.25">
      <c r="A676" s="7">
        <v>9</v>
      </c>
      <c r="B676" s="18"/>
      <c r="C676" s="18"/>
      <c r="D676" s="65" t="s">
        <v>226</v>
      </c>
      <c r="E676" s="66"/>
      <c r="F676" s="66"/>
      <c r="G676" s="66"/>
      <c r="H676" s="21" t="s">
        <v>50</v>
      </c>
      <c r="I676" s="22">
        <v>0</v>
      </c>
      <c r="J676" s="22"/>
      <c r="K676" s="23"/>
      <c r="L676" s="23">
        <f>IF(AND(I676= "",J676= ""), 0, ROUND(ROUND(K676, 2) * ROUND(IF(J676="",I676,J676),  0), 2))</f>
        <v>0</v>
      </c>
      <c r="M676" s="7"/>
      <c r="O676" s="24">
        <v>0.2</v>
      </c>
      <c r="S676" s="7">
        <v>200</v>
      </c>
    </row>
    <row r="677" spans="1:19" hidden="1" x14ac:dyDescent="0.25">
      <c r="A677" s="7" t="s">
        <v>51</v>
      </c>
    </row>
    <row r="678" spans="1:19" hidden="1" x14ac:dyDescent="0.25">
      <c r="A678" s="7" t="s">
        <v>87</v>
      </c>
    </row>
    <row r="679" spans="1:19" x14ac:dyDescent="0.25">
      <c r="A679" s="7" t="s">
        <v>55</v>
      </c>
      <c r="B679" s="20"/>
      <c r="C679" s="20"/>
      <c r="D679" s="66"/>
      <c r="E679" s="66"/>
      <c r="F679" s="66"/>
      <c r="G679" s="66"/>
      <c r="H679" s="20"/>
      <c r="I679" s="20"/>
      <c r="J679" s="20"/>
      <c r="K679" s="20"/>
      <c r="L679" s="20"/>
    </row>
    <row r="680" spans="1:19" x14ac:dyDescent="0.25">
      <c r="B680" s="20"/>
      <c r="C680" s="20"/>
      <c r="D680" s="69" t="s">
        <v>223</v>
      </c>
      <c r="E680" s="70"/>
      <c r="F680" s="70"/>
      <c r="G680" s="70"/>
      <c r="H680" s="67"/>
      <c r="I680" s="67"/>
      <c r="J680" s="67"/>
      <c r="K680" s="67"/>
      <c r="L680" s="68"/>
    </row>
    <row r="681" spans="1:19" x14ac:dyDescent="0.25">
      <c r="B681" s="20"/>
      <c r="C681" s="20"/>
      <c r="D681" s="72"/>
      <c r="E681" s="46"/>
      <c r="F681" s="46"/>
      <c r="G681" s="46"/>
      <c r="H681" s="46"/>
      <c r="I681" s="46"/>
      <c r="J681" s="46"/>
      <c r="K681" s="46"/>
      <c r="L681" s="71"/>
    </row>
    <row r="682" spans="1:19" x14ac:dyDescent="0.25">
      <c r="B682" s="20"/>
      <c r="C682" s="20"/>
      <c r="D682" s="75" t="s">
        <v>56</v>
      </c>
      <c r="E682" s="76"/>
      <c r="F682" s="76"/>
      <c r="G682" s="76"/>
      <c r="H682" s="73">
        <f>SUMIF(M672:M679, IF(M671="","",M671), L672:L679)</f>
        <v>0</v>
      </c>
      <c r="I682" s="73"/>
      <c r="J682" s="73"/>
      <c r="K682" s="73"/>
      <c r="L682" s="74"/>
    </row>
    <row r="683" spans="1:19" hidden="1" x14ac:dyDescent="0.25">
      <c r="B683" s="20"/>
      <c r="C683" s="20"/>
      <c r="D683" s="79" t="s">
        <v>57</v>
      </c>
      <c r="E683" s="80"/>
      <c r="F683" s="80"/>
      <c r="G683" s="80"/>
      <c r="H683" s="77">
        <f>ROUND(SUMIF(M672:M679, IF(M671="","",M671), L672:L679) * 0.2, 2)</f>
        <v>0</v>
      </c>
      <c r="I683" s="77"/>
      <c r="J683" s="77"/>
      <c r="K683" s="77"/>
      <c r="L683" s="78"/>
    </row>
    <row r="684" spans="1:19" hidden="1" x14ac:dyDescent="0.25">
      <c r="B684" s="20"/>
      <c r="C684" s="20"/>
      <c r="D684" s="75" t="s">
        <v>58</v>
      </c>
      <c r="E684" s="76"/>
      <c r="F684" s="76"/>
      <c r="G684" s="76"/>
      <c r="H684" s="73">
        <f>SUM(H682:H683)</f>
        <v>0</v>
      </c>
      <c r="I684" s="73"/>
      <c r="J684" s="73"/>
      <c r="K684" s="73"/>
      <c r="L684" s="74"/>
    </row>
    <row r="685" spans="1:19" x14ac:dyDescent="0.25">
      <c r="A685" s="7">
        <v>4</v>
      </c>
      <c r="B685" s="16" t="s">
        <v>227</v>
      </c>
      <c r="C685" s="16"/>
      <c r="D685" s="64" t="s">
        <v>228</v>
      </c>
      <c r="E685" s="64"/>
      <c r="F685" s="64"/>
      <c r="G685" s="64"/>
      <c r="H685" s="17"/>
      <c r="I685" s="17"/>
      <c r="J685" s="17"/>
      <c r="K685" s="17"/>
      <c r="L685" s="17"/>
      <c r="M685" s="7"/>
    </row>
    <row r="686" spans="1:19" hidden="1" x14ac:dyDescent="0.25">
      <c r="A686" s="7" t="s">
        <v>47</v>
      </c>
    </row>
    <row r="687" spans="1:19" x14ac:dyDescent="0.25">
      <c r="A687" s="7">
        <v>5</v>
      </c>
      <c r="B687" s="26" t="s">
        <v>229</v>
      </c>
      <c r="C687" s="26"/>
      <c r="D687" s="93" t="s">
        <v>230</v>
      </c>
      <c r="E687" s="93"/>
      <c r="F687" s="93"/>
      <c r="G687" s="93"/>
      <c r="H687" s="27"/>
      <c r="I687" s="27"/>
      <c r="J687" s="27"/>
      <c r="K687" s="27"/>
      <c r="L687" s="27"/>
      <c r="M687" s="7"/>
    </row>
    <row r="688" spans="1:19" x14ac:dyDescent="0.25">
      <c r="A688" s="7">
        <v>6</v>
      </c>
      <c r="B688" s="30" t="s">
        <v>231</v>
      </c>
      <c r="C688" s="30"/>
      <c r="D688" s="65" t="s">
        <v>232</v>
      </c>
      <c r="E688" s="65"/>
      <c r="F688" s="65"/>
      <c r="G688" s="65"/>
      <c r="H688" s="19"/>
      <c r="I688" s="19"/>
      <c r="J688" s="19"/>
      <c r="K688" s="19"/>
      <c r="L688" s="19"/>
      <c r="M688" s="7"/>
    </row>
    <row r="689" spans="1:19" hidden="1" x14ac:dyDescent="0.25">
      <c r="A689" s="7" t="s">
        <v>233</v>
      </c>
    </row>
    <row r="690" spans="1:19" hidden="1" x14ac:dyDescent="0.25">
      <c r="A690" s="7" t="s">
        <v>233</v>
      </c>
    </row>
    <row r="691" spans="1:19" hidden="1" x14ac:dyDescent="0.25">
      <c r="A691" s="7" t="s">
        <v>234</v>
      </c>
    </row>
    <row r="692" spans="1:19" x14ac:dyDescent="0.25">
      <c r="A692" s="7">
        <v>9</v>
      </c>
      <c r="B692" s="18"/>
      <c r="C692" s="18"/>
      <c r="D692" s="65" t="s">
        <v>235</v>
      </c>
      <c r="E692" s="66"/>
      <c r="F692" s="66"/>
      <c r="G692" s="66"/>
      <c r="H692" s="21" t="s">
        <v>14</v>
      </c>
      <c r="I692" s="22">
        <v>0</v>
      </c>
      <c r="J692" s="22"/>
      <c r="K692" s="23"/>
      <c r="L692" s="23">
        <f>IF(AND(I692= "",J692= ""), 0, ROUND(ROUND(K692, 2) * ROUND(IF(J692="",I692,J692),  0), 2))</f>
        <v>0</v>
      </c>
      <c r="M692" s="7"/>
      <c r="O692" s="24">
        <v>0.2</v>
      </c>
      <c r="S692" s="7">
        <v>200</v>
      </c>
    </row>
    <row r="693" spans="1:19" hidden="1" x14ac:dyDescent="0.25">
      <c r="A693" s="7" t="s">
        <v>51</v>
      </c>
    </row>
    <row r="694" spans="1:19" x14ac:dyDescent="0.25">
      <c r="A694" s="7">
        <v>9</v>
      </c>
      <c r="B694" s="18"/>
      <c r="C694" s="18"/>
      <c r="D694" s="65" t="s">
        <v>198</v>
      </c>
      <c r="E694" s="66"/>
      <c r="F694" s="66"/>
      <c r="G694" s="66"/>
      <c r="H694" s="21" t="s">
        <v>14</v>
      </c>
      <c r="I694" s="22">
        <v>0</v>
      </c>
      <c r="J694" s="22"/>
      <c r="K694" s="23"/>
      <c r="L694" s="23">
        <f>IF(AND(I694= "",J694= ""), 0, ROUND(ROUND(K694, 2) * ROUND(IF(J694="",I694,J694),  0), 2))</f>
        <v>0</v>
      </c>
      <c r="M694" s="7"/>
      <c r="O694" s="24">
        <v>0.2</v>
      </c>
      <c r="S694" s="7">
        <v>200</v>
      </c>
    </row>
    <row r="695" spans="1:19" hidden="1" x14ac:dyDescent="0.25">
      <c r="A695" s="7" t="s">
        <v>51</v>
      </c>
    </row>
    <row r="696" spans="1:19" hidden="1" x14ac:dyDescent="0.25">
      <c r="A696" s="7" t="s">
        <v>146</v>
      </c>
    </row>
    <row r="697" spans="1:19" hidden="1" x14ac:dyDescent="0.25">
      <c r="A697" s="7" t="s">
        <v>87</v>
      </c>
    </row>
    <row r="698" spans="1:19" x14ac:dyDescent="0.25">
      <c r="A698" s="7">
        <v>5</v>
      </c>
      <c r="B698" s="26" t="s">
        <v>236</v>
      </c>
      <c r="C698" s="26"/>
      <c r="D698" s="93" t="s">
        <v>237</v>
      </c>
      <c r="E698" s="93"/>
      <c r="F698" s="93"/>
      <c r="G698" s="93"/>
      <c r="H698" s="27"/>
      <c r="I698" s="27"/>
      <c r="J698" s="27"/>
      <c r="K698" s="27"/>
      <c r="L698" s="27"/>
      <c r="M698" s="7"/>
    </row>
    <row r="699" spans="1:19" x14ac:dyDescent="0.25">
      <c r="A699" s="7">
        <v>6</v>
      </c>
      <c r="B699" s="30" t="s">
        <v>238</v>
      </c>
      <c r="C699" s="30"/>
      <c r="D699" s="65" t="s">
        <v>239</v>
      </c>
      <c r="E699" s="65"/>
      <c r="F699" s="65"/>
      <c r="G699" s="65"/>
      <c r="H699" s="19"/>
      <c r="I699" s="19"/>
      <c r="J699" s="19"/>
      <c r="K699" s="19"/>
      <c r="L699" s="19"/>
      <c r="M699" s="7"/>
    </row>
    <row r="700" spans="1:19" hidden="1" x14ac:dyDescent="0.25">
      <c r="A700" s="7" t="s">
        <v>233</v>
      </c>
    </row>
    <row r="701" spans="1:19" hidden="1" x14ac:dyDescent="0.25">
      <c r="A701" s="7" t="s">
        <v>233</v>
      </c>
    </row>
    <row r="702" spans="1:19" hidden="1" x14ac:dyDescent="0.25">
      <c r="A702" s="7" t="s">
        <v>233</v>
      </c>
    </row>
    <row r="703" spans="1:19" hidden="1" x14ac:dyDescent="0.25">
      <c r="A703" s="7" t="s">
        <v>233</v>
      </c>
    </row>
    <row r="704" spans="1:19" hidden="1" x14ac:dyDescent="0.25">
      <c r="A704" s="7" t="s">
        <v>233</v>
      </c>
    </row>
    <row r="705" spans="1:19" hidden="1" x14ac:dyDescent="0.25">
      <c r="A705" s="7" t="s">
        <v>233</v>
      </c>
    </row>
    <row r="706" spans="1:19" hidden="1" x14ac:dyDescent="0.25">
      <c r="A706" s="7" t="s">
        <v>233</v>
      </c>
    </row>
    <row r="707" spans="1:19" hidden="1" x14ac:dyDescent="0.25">
      <c r="A707" s="7" t="s">
        <v>240</v>
      </c>
    </row>
    <row r="708" spans="1:19" hidden="1" x14ac:dyDescent="0.25">
      <c r="A708" s="7" t="s">
        <v>234</v>
      </c>
    </row>
    <row r="709" spans="1:19" x14ac:dyDescent="0.25">
      <c r="A709" s="7">
        <v>9</v>
      </c>
      <c r="B709" s="18"/>
      <c r="C709" s="18"/>
      <c r="D709" s="65" t="s">
        <v>241</v>
      </c>
      <c r="E709" s="66"/>
      <c r="F709" s="66"/>
      <c r="G709" s="66"/>
      <c r="H709" s="21" t="s">
        <v>14</v>
      </c>
      <c r="I709" s="22">
        <v>0</v>
      </c>
      <c r="J709" s="22"/>
      <c r="K709" s="23"/>
      <c r="L709" s="23">
        <f>IF(AND(I709= "",J709= ""), 0, ROUND(ROUND(K709, 2) * ROUND(IF(J709="",I709,J709),  0), 2))</f>
        <v>0</v>
      </c>
      <c r="M709" s="7"/>
      <c r="O709" s="24">
        <v>0.2</v>
      </c>
      <c r="S709" s="7">
        <v>200</v>
      </c>
    </row>
    <row r="710" spans="1:19" hidden="1" x14ac:dyDescent="0.25">
      <c r="A710" s="7" t="s">
        <v>51</v>
      </c>
    </row>
    <row r="711" spans="1:19" x14ac:dyDescent="0.25">
      <c r="A711" s="7">
        <v>9</v>
      </c>
      <c r="B711" s="18"/>
      <c r="C711" s="18"/>
      <c r="D711" s="65" t="s">
        <v>242</v>
      </c>
      <c r="E711" s="66"/>
      <c r="F711" s="66"/>
      <c r="G711" s="66"/>
      <c r="H711" s="21" t="s">
        <v>14</v>
      </c>
      <c r="I711" s="22">
        <v>0</v>
      </c>
      <c r="J711" s="22"/>
      <c r="K711" s="23"/>
      <c r="L711" s="23">
        <f>IF(AND(I711= "",J711= ""), 0, ROUND(ROUND(K711, 2) * ROUND(IF(J711="",I711,J711),  0), 2))</f>
        <v>0</v>
      </c>
      <c r="M711" s="7"/>
      <c r="O711" s="24">
        <v>0.2</v>
      </c>
      <c r="S711" s="7">
        <v>200</v>
      </c>
    </row>
    <row r="712" spans="1:19" hidden="1" x14ac:dyDescent="0.25">
      <c r="A712" s="7" t="s">
        <v>51</v>
      </c>
    </row>
    <row r="713" spans="1:19" x14ac:dyDescent="0.25">
      <c r="A713" s="7">
        <v>9</v>
      </c>
      <c r="B713" s="18"/>
      <c r="C713" s="18"/>
      <c r="D713" s="65" t="s">
        <v>243</v>
      </c>
      <c r="E713" s="66"/>
      <c r="F713" s="66"/>
      <c r="G713" s="66"/>
      <c r="H713" s="21" t="s">
        <v>14</v>
      </c>
      <c r="I713" s="22">
        <v>0</v>
      </c>
      <c r="J713" s="22"/>
      <c r="K713" s="23"/>
      <c r="L713" s="23">
        <f>IF(AND(I713= "",J713= ""), 0, ROUND(ROUND(K713, 2) * ROUND(IF(J713="",I713,J713),  0), 2))</f>
        <v>0</v>
      </c>
      <c r="M713" s="7"/>
      <c r="O713" s="24">
        <v>0.2</v>
      </c>
      <c r="S713" s="7">
        <v>200</v>
      </c>
    </row>
    <row r="714" spans="1:19" hidden="1" x14ac:dyDescent="0.25">
      <c r="A714" s="7" t="s">
        <v>51</v>
      </c>
    </row>
    <row r="715" spans="1:19" x14ac:dyDescent="0.25">
      <c r="A715" s="7">
        <v>9</v>
      </c>
      <c r="B715" s="18"/>
      <c r="C715" s="18"/>
      <c r="D715" s="65" t="s">
        <v>244</v>
      </c>
      <c r="E715" s="66"/>
      <c r="F715" s="66"/>
      <c r="G715" s="66"/>
      <c r="H715" s="21" t="s">
        <v>14</v>
      </c>
      <c r="I715" s="22">
        <v>0</v>
      </c>
      <c r="J715" s="22"/>
      <c r="K715" s="23"/>
      <c r="L715" s="23">
        <f>IF(AND(I715= "",J715= ""), 0, ROUND(ROUND(K715, 2) * ROUND(IF(J715="",I715,J715),  0), 2))</f>
        <v>0</v>
      </c>
      <c r="M715" s="7"/>
      <c r="O715" s="24">
        <v>0.2</v>
      </c>
      <c r="S715" s="7">
        <v>200</v>
      </c>
    </row>
    <row r="716" spans="1:19" hidden="1" x14ac:dyDescent="0.25">
      <c r="A716" s="7" t="s">
        <v>51</v>
      </c>
    </row>
    <row r="717" spans="1:19" hidden="1" x14ac:dyDescent="0.25">
      <c r="A717" s="7" t="s">
        <v>146</v>
      </c>
    </row>
    <row r="718" spans="1:19" ht="18" x14ac:dyDescent="0.25">
      <c r="A718" s="7">
        <v>6</v>
      </c>
      <c r="B718" s="30" t="s">
        <v>245</v>
      </c>
      <c r="C718" s="30"/>
      <c r="D718" s="65" t="s">
        <v>246</v>
      </c>
      <c r="E718" s="65"/>
      <c r="F718" s="65"/>
      <c r="G718" s="65"/>
      <c r="H718" s="19"/>
      <c r="I718" s="19"/>
      <c r="J718" s="19"/>
      <c r="K718" s="19"/>
      <c r="L718" s="19"/>
      <c r="M718" s="7"/>
    </row>
    <row r="719" spans="1:19" hidden="1" x14ac:dyDescent="0.25">
      <c r="A719" s="7" t="s">
        <v>233</v>
      </c>
    </row>
    <row r="720" spans="1:19" hidden="1" x14ac:dyDescent="0.25">
      <c r="A720" s="7" t="s">
        <v>233</v>
      </c>
    </row>
    <row r="721" spans="1:19" hidden="1" x14ac:dyDescent="0.25">
      <c r="A721" s="7" t="s">
        <v>233</v>
      </c>
    </row>
    <row r="722" spans="1:19" hidden="1" x14ac:dyDescent="0.25">
      <c r="A722" s="7" t="s">
        <v>233</v>
      </c>
    </row>
    <row r="723" spans="1:19" hidden="1" x14ac:dyDescent="0.25">
      <c r="A723" s="7" t="s">
        <v>233</v>
      </c>
    </row>
    <row r="724" spans="1:19" hidden="1" x14ac:dyDescent="0.25">
      <c r="A724" s="7" t="s">
        <v>233</v>
      </c>
    </row>
    <row r="725" spans="1:19" hidden="1" x14ac:dyDescent="0.25">
      <c r="A725" s="7" t="s">
        <v>233</v>
      </c>
    </row>
    <row r="726" spans="1:19" hidden="1" x14ac:dyDescent="0.25">
      <c r="A726" s="7" t="s">
        <v>240</v>
      </c>
    </row>
    <row r="727" spans="1:19" hidden="1" x14ac:dyDescent="0.25">
      <c r="A727" s="7" t="s">
        <v>234</v>
      </c>
    </row>
    <row r="728" spans="1:19" x14ac:dyDescent="0.25">
      <c r="A728" s="7">
        <v>9</v>
      </c>
      <c r="B728" s="18"/>
      <c r="C728" s="18"/>
      <c r="D728" s="65" t="s">
        <v>247</v>
      </c>
      <c r="E728" s="66"/>
      <c r="F728" s="66"/>
      <c r="G728" s="66"/>
      <c r="H728" s="21" t="s">
        <v>14</v>
      </c>
      <c r="I728" s="22">
        <v>0</v>
      </c>
      <c r="J728" s="22"/>
      <c r="K728" s="23"/>
      <c r="L728" s="23">
        <f>IF(AND(I728= "",J728= ""), 0, ROUND(ROUND(K728, 2) * ROUND(IF(J728="",I728,J728),  0), 2))</f>
        <v>0</v>
      </c>
      <c r="M728" s="7"/>
      <c r="O728" s="24">
        <v>0.2</v>
      </c>
      <c r="S728" s="7">
        <v>200</v>
      </c>
    </row>
    <row r="729" spans="1:19" hidden="1" x14ac:dyDescent="0.25">
      <c r="A729" s="7" t="s">
        <v>51</v>
      </c>
    </row>
    <row r="730" spans="1:19" hidden="1" x14ac:dyDescent="0.25">
      <c r="A730" s="7" t="s">
        <v>146</v>
      </c>
    </row>
    <row r="731" spans="1:19" hidden="1" x14ac:dyDescent="0.25">
      <c r="A731" s="7" t="s">
        <v>87</v>
      </c>
    </row>
    <row r="732" spans="1:19" x14ac:dyDescent="0.25">
      <c r="A732" s="7" t="s">
        <v>55</v>
      </c>
      <c r="B732" s="20"/>
      <c r="C732" s="20"/>
      <c r="D732" s="66"/>
      <c r="E732" s="66"/>
      <c r="F732" s="66"/>
      <c r="G732" s="66"/>
      <c r="H732" s="20"/>
      <c r="I732" s="20"/>
      <c r="J732" s="20"/>
      <c r="K732" s="20"/>
      <c r="L732" s="20"/>
    </row>
    <row r="733" spans="1:19" x14ac:dyDescent="0.25">
      <c r="B733" s="20"/>
      <c r="C733" s="20"/>
      <c r="D733" s="69" t="s">
        <v>228</v>
      </c>
      <c r="E733" s="70"/>
      <c r="F733" s="70"/>
      <c r="G733" s="70"/>
      <c r="H733" s="67"/>
      <c r="I733" s="67"/>
      <c r="J733" s="67"/>
      <c r="K733" s="67"/>
      <c r="L733" s="68"/>
    </row>
    <row r="734" spans="1:19" x14ac:dyDescent="0.25">
      <c r="B734" s="20"/>
      <c r="C734" s="20"/>
      <c r="D734" s="72"/>
      <c r="E734" s="46"/>
      <c r="F734" s="46"/>
      <c r="G734" s="46"/>
      <c r="H734" s="46"/>
      <c r="I734" s="46"/>
      <c r="J734" s="46"/>
      <c r="K734" s="46"/>
      <c r="L734" s="71"/>
    </row>
    <row r="735" spans="1:19" x14ac:dyDescent="0.25">
      <c r="B735" s="20"/>
      <c r="C735" s="20"/>
      <c r="D735" s="75" t="s">
        <v>56</v>
      </c>
      <c r="E735" s="76"/>
      <c r="F735" s="76"/>
      <c r="G735" s="76"/>
      <c r="H735" s="73">
        <f>SUMIF(M686:M732, IF(M685="","",M685), L686:L732)</f>
        <v>0</v>
      </c>
      <c r="I735" s="73"/>
      <c r="J735" s="73"/>
      <c r="K735" s="73"/>
      <c r="L735" s="74"/>
    </row>
    <row r="736" spans="1:19" hidden="1" x14ac:dyDescent="0.25">
      <c r="B736" s="20"/>
      <c r="C736" s="20"/>
      <c r="D736" s="79" t="s">
        <v>57</v>
      </c>
      <c r="E736" s="80"/>
      <c r="F736" s="80"/>
      <c r="G736" s="80"/>
      <c r="H736" s="77">
        <f>ROUND(SUMIF(M686:M732, IF(M685="","",M685), L686:L732) * 0.2, 2)</f>
        <v>0</v>
      </c>
      <c r="I736" s="77"/>
      <c r="J736" s="77"/>
      <c r="K736" s="77"/>
      <c r="L736" s="78"/>
    </row>
    <row r="737" spans="1:19" hidden="1" x14ac:dyDescent="0.25">
      <c r="B737" s="20"/>
      <c r="C737" s="20"/>
      <c r="D737" s="75" t="s">
        <v>58</v>
      </c>
      <c r="E737" s="76"/>
      <c r="F737" s="76"/>
      <c r="G737" s="76"/>
      <c r="H737" s="73">
        <f>SUM(H735:H736)</f>
        <v>0</v>
      </c>
      <c r="I737" s="73"/>
      <c r="J737" s="73"/>
      <c r="K737" s="73"/>
      <c r="L737" s="74"/>
    </row>
    <row r="738" spans="1:19" x14ac:dyDescent="0.25">
      <c r="A738" s="7">
        <v>4</v>
      </c>
      <c r="B738" s="16" t="s">
        <v>248</v>
      </c>
      <c r="C738" s="16"/>
      <c r="D738" s="64" t="s">
        <v>249</v>
      </c>
      <c r="E738" s="64"/>
      <c r="F738" s="64"/>
      <c r="G738" s="64"/>
      <c r="H738" s="17"/>
      <c r="I738" s="17"/>
      <c r="J738" s="17"/>
      <c r="K738" s="17"/>
      <c r="L738" s="17"/>
      <c r="M738" s="7"/>
    </row>
    <row r="739" spans="1:19" hidden="1" x14ac:dyDescent="0.25">
      <c r="A739" s="7" t="s">
        <v>47</v>
      </c>
    </row>
    <row r="740" spans="1:19" hidden="1" x14ac:dyDescent="0.25">
      <c r="A740" s="7" t="s">
        <v>48</v>
      </c>
    </row>
    <row r="741" spans="1:19" x14ac:dyDescent="0.25">
      <c r="A741" s="7">
        <v>5</v>
      </c>
      <c r="B741" s="26" t="s">
        <v>250</v>
      </c>
      <c r="C741" s="26"/>
      <c r="D741" s="93" t="s">
        <v>251</v>
      </c>
      <c r="E741" s="93"/>
      <c r="F741" s="93"/>
      <c r="G741" s="93"/>
      <c r="H741" s="27"/>
      <c r="I741" s="27"/>
      <c r="J741" s="27"/>
      <c r="K741" s="27"/>
      <c r="L741" s="27"/>
      <c r="M741" s="7"/>
    </row>
    <row r="742" spans="1:19" x14ac:dyDescent="0.25">
      <c r="A742" s="7">
        <v>6</v>
      </c>
      <c r="B742" s="30" t="s">
        <v>252</v>
      </c>
      <c r="C742" s="30"/>
      <c r="D742" s="65" t="s">
        <v>253</v>
      </c>
      <c r="E742" s="65"/>
      <c r="F742" s="65"/>
      <c r="G742" s="65"/>
      <c r="H742" s="19"/>
      <c r="I742" s="19"/>
      <c r="J742" s="19"/>
      <c r="K742" s="19"/>
      <c r="L742" s="19"/>
      <c r="M742" s="7"/>
    </row>
    <row r="743" spans="1:19" hidden="1" x14ac:dyDescent="0.25">
      <c r="A743" s="7" t="s">
        <v>233</v>
      </c>
    </row>
    <row r="744" spans="1:19" ht="16.5" x14ac:dyDescent="0.25">
      <c r="A744" s="7">
        <v>8</v>
      </c>
      <c r="B744" s="18" t="s">
        <v>254</v>
      </c>
      <c r="C744" s="18"/>
      <c r="D744" s="65" t="s">
        <v>255</v>
      </c>
      <c r="E744" s="65"/>
      <c r="F744" s="65"/>
      <c r="G744" s="65"/>
      <c r="H744" s="20"/>
      <c r="I744" s="20"/>
      <c r="J744" s="20"/>
      <c r="K744" s="20"/>
      <c r="L744" s="31"/>
      <c r="M744" s="7"/>
    </row>
    <row r="745" spans="1:19" x14ac:dyDescent="0.25">
      <c r="A745" s="7">
        <v>9</v>
      </c>
      <c r="B745" s="18"/>
      <c r="C745" s="18"/>
      <c r="D745" s="65" t="s">
        <v>256</v>
      </c>
      <c r="E745" s="66"/>
      <c r="F745" s="66"/>
      <c r="G745" s="66"/>
      <c r="H745" s="21" t="s">
        <v>97</v>
      </c>
      <c r="I745" s="29">
        <v>0</v>
      </c>
      <c r="J745" s="29"/>
      <c r="K745" s="23"/>
      <c r="L745" s="23">
        <f>IF(AND(I745= "",J745= ""), 0, ROUND(ROUND(K745, 2) * ROUND(IF(J745="",I745,J745),  2), 2))</f>
        <v>0</v>
      </c>
      <c r="M745" s="7"/>
      <c r="O745" s="24">
        <v>0.2</v>
      </c>
      <c r="S745" s="7">
        <v>200</v>
      </c>
    </row>
    <row r="746" spans="1:19" hidden="1" x14ac:dyDescent="0.25">
      <c r="A746" s="7" t="s">
        <v>51</v>
      </c>
    </row>
    <row r="747" spans="1:19" x14ac:dyDescent="0.25">
      <c r="A747" s="7">
        <v>9</v>
      </c>
      <c r="B747" s="18"/>
      <c r="C747" s="18"/>
      <c r="D747" s="65" t="s">
        <v>257</v>
      </c>
      <c r="E747" s="66"/>
      <c r="F747" s="66"/>
      <c r="G747" s="66"/>
      <c r="H747" s="21" t="s">
        <v>97</v>
      </c>
      <c r="I747" s="29">
        <v>0</v>
      </c>
      <c r="J747" s="29"/>
      <c r="K747" s="23"/>
      <c r="L747" s="23">
        <f>IF(AND(I747= "",J747= ""), 0, ROUND(ROUND(K747, 2) * ROUND(IF(J747="",I747,J747),  2), 2))</f>
        <v>0</v>
      </c>
      <c r="M747" s="7"/>
      <c r="O747" s="24">
        <v>0.2</v>
      </c>
      <c r="S747" s="7">
        <v>200</v>
      </c>
    </row>
    <row r="748" spans="1:19" hidden="1" x14ac:dyDescent="0.25">
      <c r="A748" s="7" t="s">
        <v>51</v>
      </c>
    </row>
    <row r="749" spans="1:19" x14ac:dyDescent="0.25">
      <c r="A749" s="7">
        <v>9</v>
      </c>
      <c r="B749" s="18"/>
      <c r="C749" s="18"/>
      <c r="D749" s="65" t="s">
        <v>258</v>
      </c>
      <c r="E749" s="66"/>
      <c r="F749" s="66"/>
      <c r="G749" s="66"/>
      <c r="H749" s="21" t="s">
        <v>97</v>
      </c>
      <c r="I749" s="29">
        <v>0</v>
      </c>
      <c r="J749" s="29"/>
      <c r="K749" s="23"/>
      <c r="L749" s="23">
        <f>IF(AND(I749= "",J749= ""), 0, ROUND(ROUND(K749, 2) * ROUND(IF(J749="",I749,J749),  2), 2))</f>
        <v>0</v>
      </c>
      <c r="M749" s="7"/>
      <c r="O749" s="24">
        <v>0.2</v>
      </c>
      <c r="S749" s="7">
        <v>200</v>
      </c>
    </row>
    <row r="750" spans="1:19" hidden="1" x14ac:dyDescent="0.25">
      <c r="A750" s="7" t="s">
        <v>51</v>
      </c>
    </row>
    <row r="751" spans="1:19" x14ac:dyDescent="0.25">
      <c r="A751" s="7">
        <v>9</v>
      </c>
      <c r="B751" s="18"/>
      <c r="C751" s="18"/>
      <c r="D751" s="65" t="s">
        <v>259</v>
      </c>
      <c r="E751" s="66"/>
      <c r="F751" s="66"/>
      <c r="G751" s="66"/>
      <c r="H751" s="21" t="s">
        <v>97</v>
      </c>
      <c r="I751" s="29">
        <v>0</v>
      </c>
      <c r="J751" s="29"/>
      <c r="K751" s="23"/>
      <c r="L751" s="23">
        <f>IF(AND(I751= "",J751= ""), 0, ROUND(ROUND(K751, 2) * ROUND(IF(J751="",I751,J751),  2), 2))</f>
        <v>0</v>
      </c>
      <c r="M751" s="7"/>
      <c r="O751" s="24">
        <v>0.2</v>
      </c>
      <c r="S751" s="7">
        <v>200</v>
      </c>
    </row>
    <row r="752" spans="1:19" hidden="1" x14ac:dyDescent="0.25">
      <c r="A752" s="7" t="s">
        <v>51</v>
      </c>
    </row>
    <row r="753" spans="1:19" x14ac:dyDescent="0.25">
      <c r="A753" s="7">
        <v>9</v>
      </c>
      <c r="B753" s="18"/>
      <c r="C753" s="18"/>
      <c r="D753" s="65" t="s">
        <v>260</v>
      </c>
      <c r="E753" s="66"/>
      <c r="F753" s="66"/>
      <c r="G753" s="66"/>
      <c r="H753" s="21" t="s">
        <v>97</v>
      </c>
      <c r="I753" s="29">
        <v>0</v>
      </c>
      <c r="J753" s="29"/>
      <c r="K753" s="23"/>
      <c r="L753" s="23">
        <f>IF(AND(I753= "",J753= ""), 0, ROUND(ROUND(K753, 2) * ROUND(IF(J753="",I753,J753),  2), 2))</f>
        <v>0</v>
      </c>
      <c r="M753" s="7"/>
      <c r="O753" s="24">
        <v>0.2</v>
      </c>
      <c r="S753" s="7">
        <v>200</v>
      </c>
    </row>
    <row r="754" spans="1:19" hidden="1" x14ac:dyDescent="0.25">
      <c r="A754" s="7" t="s">
        <v>51</v>
      </c>
    </row>
    <row r="755" spans="1:19" x14ac:dyDescent="0.25">
      <c r="A755" s="7">
        <v>9</v>
      </c>
      <c r="B755" s="18"/>
      <c r="C755" s="18"/>
      <c r="D755" s="65" t="s">
        <v>261</v>
      </c>
      <c r="E755" s="66"/>
      <c r="F755" s="66"/>
      <c r="G755" s="66"/>
      <c r="H755" s="21" t="s">
        <v>97</v>
      </c>
      <c r="I755" s="29">
        <v>0</v>
      </c>
      <c r="J755" s="29"/>
      <c r="K755" s="23"/>
      <c r="L755" s="23">
        <f>IF(AND(I755= "",J755= ""), 0, ROUND(ROUND(K755, 2) * ROUND(IF(J755="",I755,J755),  2), 2))</f>
        <v>0</v>
      </c>
      <c r="M755" s="7"/>
      <c r="O755" s="24">
        <v>0.2</v>
      </c>
      <c r="S755" s="7">
        <v>200</v>
      </c>
    </row>
    <row r="756" spans="1:19" hidden="1" x14ac:dyDescent="0.25">
      <c r="A756" s="7" t="s">
        <v>51</v>
      </c>
    </row>
    <row r="757" spans="1:19" hidden="1" x14ac:dyDescent="0.25">
      <c r="A757" s="7" t="s">
        <v>181</v>
      </c>
    </row>
    <row r="758" spans="1:19" ht="16.5" x14ac:dyDescent="0.25">
      <c r="A758" s="7">
        <v>8</v>
      </c>
      <c r="B758" s="18" t="s">
        <v>262</v>
      </c>
      <c r="C758" s="18"/>
      <c r="D758" s="65" t="s">
        <v>263</v>
      </c>
      <c r="E758" s="65"/>
      <c r="F758" s="65"/>
      <c r="G758" s="65"/>
      <c r="H758" s="20"/>
      <c r="I758" s="20"/>
      <c r="J758" s="20"/>
      <c r="K758" s="20"/>
      <c r="L758" s="31"/>
      <c r="M758" s="7"/>
    </row>
    <row r="759" spans="1:19" x14ac:dyDescent="0.25">
      <c r="A759" s="7">
        <v>9</v>
      </c>
      <c r="B759" s="18"/>
      <c r="C759" s="18"/>
      <c r="D759" s="65" t="s">
        <v>264</v>
      </c>
      <c r="E759" s="66"/>
      <c r="F759" s="66"/>
      <c r="G759" s="66"/>
      <c r="H759" s="21" t="s">
        <v>97</v>
      </c>
      <c r="I759" s="29">
        <v>0</v>
      </c>
      <c r="J759" s="29"/>
      <c r="K759" s="23"/>
      <c r="L759" s="23">
        <f>IF(AND(I759= "",J759= ""), 0, ROUND(ROUND(K759, 2) * ROUND(IF(J759="",I759,J759),  2), 2))</f>
        <v>0</v>
      </c>
      <c r="M759" s="7"/>
      <c r="O759" s="24">
        <v>0.2</v>
      </c>
      <c r="S759" s="7">
        <v>200</v>
      </c>
    </row>
    <row r="760" spans="1:19" hidden="1" x14ac:dyDescent="0.25">
      <c r="A760" s="7" t="s">
        <v>51</v>
      </c>
    </row>
    <row r="761" spans="1:19" x14ac:dyDescent="0.25">
      <c r="A761" s="7">
        <v>9</v>
      </c>
      <c r="B761" s="18"/>
      <c r="C761" s="18"/>
      <c r="D761" s="65" t="s">
        <v>265</v>
      </c>
      <c r="E761" s="66"/>
      <c r="F761" s="66"/>
      <c r="G761" s="66"/>
      <c r="H761" s="21" t="s">
        <v>97</v>
      </c>
      <c r="I761" s="29">
        <v>0</v>
      </c>
      <c r="J761" s="29"/>
      <c r="K761" s="23"/>
      <c r="L761" s="23">
        <f>IF(AND(I761= "",J761= ""), 0, ROUND(ROUND(K761, 2) * ROUND(IF(J761="",I761,J761),  2), 2))</f>
        <v>0</v>
      </c>
      <c r="M761" s="7"/>
      <c r="O761" s="24">
        <v>0.2</v>
      </c>
      <c r="S761" s="7">
        <v>200</v>
      </c>
    </row>
    <row r="762" spans="1:19" hidden="1" x14ac:dyDescent="0.25">
      <c r="A762" s="7" t="s">
        <v>51</v>
      </c>
    </row>
    <row r="763" spans="1:19" x14ac:dyDescent="0.25">
      <c r="A763" s="7">
        <v>9</v>
      </c>
      <c r="B763" s="18"/>
      <c r="C763" s="18"/>
      <c r="D763" s="65" t="s">
        <v>266</v>
      </c>
      <c r="E763" s="66"/>
      <c r="F763" s="66"/>
      <c r="G763" s="66"/>
      <c r="H763" s="21" t="s">
        <v>97</v>
      </c>
      <c r="I763" s="29">
        <v>0</v>
      </c>
      <c r="J763" s="29"/>
      <c r="K763" s="23"/>
      <c r="L763" s="23">
        <f>IF(AND(I763= "",J763= ""), 0, ROUND(ROUND(K763, 2) * ROUND(IF(J763="",I763,J763),  2), 2))</f>
        <v>0</v>
      </c>
      <c r="M763" s="7"/>
      <c r="O763" s="24">
        <v>0.2</v>
      </c>
      <c r="S763" s="7">
        <v>200</v>
      </c>
    </row>
    <row r="764" spans="1:19" hidden="1" x14ac:dyDescent="0.25">
      <c r="A764" s="7" t="s">
        <v>51</v>
      </c>
    </row>
    <row r="765" spans="1:19" x14ac:dyDescent="0.25">
      <c r="A765" s="7">
        <v>9</v>
      </c>
      <c r="B765" s="18"/>
      <c r="C765" s="18"/>
      <c r="D765" s="65" t="s">
        <v>267</v>
      </c>
      <c r="E765" s="66"/>
      <c r="F765" s="66"/>
      <c r="G765" s="66"/>
      <c r="H765" s="21" t="s">
        <v>97</v>
      </c>
      <c r="I765" s="29">
        <v>0</v>
      </c>
      <c r="J765" s="29"/>
      <c r="K765" s="23"/>
      <c r="L765" s="23">
        <f>IF(AND(I765= "",J765= ""), 0, ROUND(ROUND(K765, 2) * ROUND(IF(J765="",I765,J765),  2), 2))</f>
        <v>0</v>
      </c>
      <c r="M765" s="7"/>
      <c r="O765" s="24">
        <v>0.2</v>
      </c>
      <c r="S765" s="7">
        <v>200</v>
      </c>
    </row>
    <row r="766" spans="1:19" hidden="1" x14ac:dyDescent="0.25">
      <c r="A766" s="7" t="s">
        <v>51</v>
      </c>
    </row>
    <row r="767" spans="1:19" x14ac:dyDescent="0.25">
      <c r="A767" s="7">
        <v>9</v>
      </c>
      <c r="B767" s="18"/>
      <c r="C767" s="18"/>
      <c r="D767" s="65" t="s">
        <v>268</v>
      </c>
      <c r="E767" s="66"/>
      <c r="F767" s="66"/>
      <c r="G767" s="66"/>
      <c r="H767" s="21" t="s">
        <v>97</v>
      </c>
      <c r="I767" s="29">
        <v>0</v>
      </c>
      <c r="J767" s="29"/>
      <c r="K767" s="23"/>
      <c r="L767" s="23">
        <f>IF(AND(I767= "",J767= ""), 0, ROUND(ROUND(K767, 2) * ROUND(IF(J767="",I767,J767),  2), 2))</f>
        <v>0</v>
      </c>
      <c r="M767" s="7"/>
      <c r="O767" s="24">
        <v>0.2</v>
      </c>
      <c r="S767" s="7">
        <v>200</v>
      </c>
    </row>
    <row r="768" spans="1:19" hidden="1" x14ac:dyDescent="0.25">
      <c r="A768" s="7" t="s">
        <v>51</v>
      </c>
    </row>
    <row r="769" spans="1:19" x14ac:dyDescent="0.25">
      <c r="A769" s="7">
        <v>9</v>
      </c>
      <c r="B769" s="18"/>
      <c r="C769" s="18"/>
      <c r="D769" s="65" t="s">
        <v>269</v>
      </c>
      <c r="E769" s="66"/>
      <c r="F769" s="66"/>
      <c r="G769" s="66"/>
      <c r="H769" s="21" t="s">
        <v>97</v>
      </c>
      <c r="I769" s="29">
        <v>0</v>
      </c>
      <c r="J769" s="29"/>
      <c r="K769" s="23"/>
      <c r="L769" s="23">
        <f>IF(AND(I769= "",J769= ""), 0, ROUND(ROUND(K769, 2) * ROUND(IF(J769="",I769,J769),  2), 2))</f>
        <v>0</v>
      </c>
      <c r="M769" s="7"/>
      <c r="O769" s="24">
        <v>0.2</v>
      </c>
      <c r="S769" s="7">
        <v>200</v>
      </c>
    </row>
    <row r="770" spans="1:19" hidden="1" x14ac:dyDescent="0.25">
      <c r="A770" s="7" t="s">
        <v>51</v>
      </c>
    </row>
    <row r="771" spans="1:19" hidden="1" x14ac:dyDescent="0.25">
      <c r="A771" s="7" t="s">
        <v>181</v>
      </c>
    </row>
    <row r="772" spans="1:19" hidden="1" x14ac:dyDescent="0.25">
      <c r="A772" s="7" t="s">
        <v>146</v>
      </c>
    </row>
    <row r="773" spans="1:19" x14ac:dyDescent="0.25">
      <c r="A773" s="7">
        <v>6</v>
      </c>
      <c r="B773" s="30" t="s">
        <v>270</v>
      </c>
      <c r="C773" s="30"/>
      <c r="D773" s="65" t="s">
        <v>271</v>
      </c>
      <c r="E773" s="65"/>
      <c r="F773" s="65"/>
      <c r="G773" s="65"/>
      <c r="H773" s="19"/>
      <c r="I773" s="19"/>
      <c r="J773" s="19"/>
      <c r="K773" s="19"/>
      <c r="L773" s="19"/>
      <c r="M773" s="7"/>
    </row>
    <row r="774" spans="1:19" hidden="1" x14ac:dyDescent="0.25">
      <c r="A774" s="7" t="s">
        <v>233</v>
      </c>
    </row>
    <row r="775" spans="1:19" hidden="1" x14ac:dyDescent="0.25">
      <c r="A775" s="7" t="s">
        <v>233</v>
      </c>
    </row>
    <row r="776" spans="1:19" hidden="1" x14ac:dyDescent="0.25">
      <c r="A776" s="7" t="s">
        <v>233</v>
      </c>
    </row>
    <row r="777" spans="1:19" hidden="1" x14ac:dyDescent="0.25">
      <c r="A777" s="7" t="s">
        <v>233</v>
      </c>
    </row>
    <row r="778" spans="1:19" hidden="1" x14ac:dyDescent="0.25">
      <c r="A778" s="7" t="s">
        <v>233</v>
      </c>
    </row>
    <row r="779" spans="1:19" hidden="1" x14ac:dyDescent="0.25">
      <c r="A779" s="7" t="s">
        <v>233</v>
      </c>
    </row>
    <row r="780" spans="1:19" hidden="1" x14ac:dyDescent="0.25">
      <c r="A780" s="7" t="s">
        <v>233</v>
      </c>
    </row>
    <row r="781" spans="1:19" hidden="1" x14ac:dyDescent="0.25">
      <c r="A781" s="7" t="s">
        <v>233</v>
      </c>
    </row>
    <row r="782" spans="1:19" hidden="1" x14ac:dyDescent="0.25">
      <c r="A782" s="7" t="s">
        <v>233</v>
      </c>
    </row>
    <row r="783" spans="1:19" hidden="1" x14ac:dyDescent="0.25">
      <c r="A783" s="7" t="s">
        <v>233</v>
      </c>
    </row>
    <row r="784" spans="1:19" hidden="1" x14ac:dyDescent="0.25">
      <c r="A784" s="7" t="s">
        <v>233</v>
      </c>
    </row>
    <row r="785" spans="1:19" hidden="1" x14ac:dyDescent="0.25">
      <c r="A785" s="7" t="s">
        <v>233</v>
      </c>
    </row>
    <row r="786" spans="1:19" hidden="1" x14ac:dyDescent="0.25">
      <c r="A786" s="7" t="s">
        <v>233</v>
      </c>
    </row>
    <row r="787" spans="1:19" hidden="1" x14ac:dyDescent="0.25">
      <c r="A787" s="7" t="s">
        <v>233</v>
      </c>
    </row>
    <row r="788" spans="1:19" ht="16.5" x14ac:dyDescent="0.25">
      <c r="A788" s="7">
        <v>8</v>
      </c>
      <c r="B788" s="18" t="s">
        <v>272</v>
      </c>
      <c r="C788" s="18"/>
      <c r="D788" s="65" t="s">
        <v>273</v>
      </c>
      <c r="E788" s="65"/>
      <c r="F788" s="65"/>
      <c r="G788" s="65"/>
      <c r="H788" s="20"/>
      <c r="I788" s="20"/>
      <c r="J788" s="20"/>
      <c r="K788" s="20"/>
      <c r="L788" s="31"/>
      <c r="M788" s="7"/>
    </row>
    <row r="789" spans="1:19" x14ac:dyDescent="0.25">
      <c r="A789" s="7">
        <v>9</v>
      </c>
      <c r="B789" s="18"/>
      <c r="C789" s="18"/>
      <c r="D789" s="65" t="s">
        <v>274</v>
      </c>
      <c r="E789" s="66"/>
      <c r="F789" s="66"/>
      <c r="G789" s="66"/>
      <c r="H789" s="21" t="s">
        <v>97</v>
      </c>
      <c r="I789" s="29">
        <v>0</v>
      </c>
      <c r="J789" s="29"/>
      <c r="K789" s="23"/>
      <c r="L789" s="23">
        <f>IF(AND(I789= "",J789= ""), 0, ROUND(ROUND(K789, 2) * ROUND(IF(J789="",I789,J789),  2), 2))</f>
        <v>0</v>
      </c>
      <c r="M789" s="7"/>
      <c r="O789" s="24">
        <v>0.2</v>
      </c>
      <c r="S789" s="7">
        <v>200</v>
      </c>
    </row>
    <row r="790" spans="1:19" hidden="1" x14ac:dyDescent="0.25">
      <c r="A790" s="7" t="s">
        <v>51</v>
      </c>
    </row>
    <row r="791" spans="1:19" x14ac:dyDescent="0.25">
      <c r="A791" s="7">
        <v>9</v>
      </c>
      <c r="B791" s="18"/>
      <c r="C791" s="18"/>
      <c r="D791" s="65" t="s">
        <v>275</v>
      </c>
      <c r="E791" s="66"/>
      <c r="F791" s="66"/>
      <c r="G791" s="66"/>
      <c r="H791" s="21" t="s">
        <v>97</v>
      </c>
      <c r="I791" s="29">
        <v>0</v>
      </c>
      <c r="J791" s="29"/>
      <c r="K791" s="23"/>
      <c r="L791" s="23">
        <f>IF(AND(I791= "",J791= ""), 0, ROUND(ROUND(K791, 2) * ROUND(IF(J791="",I791,J791),  2), 2))</f>
        <v>0</v>
      </c>
      <c r="M791" s="7"/>
      <c r="O791" s="24">
        <v>0.2</v>
      </c>
      <c r="S791" s="7">
        <v>200</v>
      </c>
    </row>
    <row r="792" spans="1:19" hidden="1" x14ac:dyDescent="0.25">
      <c r="A792" s="7" t="s">
        <v>51</v>
      </c>
    </row>
    <row r="793" spans="1:19" x14ac:dyDescent="0.25">
      <c r="A793" s="7">
        <v>9</v>
      </c>
      <c r="B793" s="18"/>
      <c r="C793" s="18"/>
      <c r="D793" s="65" t="s">
        <v>276</v>
      </c>
      <c r="E793" s="66"/>
      <c r="F793" s="66"/>
      <c r="G793" s="66"/>
      <c r="H793" s="21" t="s">
        <v>97</v>
      </c>
      <c r="I793" s="29">
        <v>0</v>
      </c>
      <c r="J793" s="29"/>
      <c r="K793" s="23"/>
      <c r="L793" s="23">
        <f>IF(AND(I793= "",J793= ""), 0, ROUND(ROUND(K793, 2) * ROUND(IF(J793="",I793,J793),  2), 2))</f>
        <v>0</v>
      </c>
      <c r="M793" s="7"/>
      <c r="O793" s="24">
        <v>0.2</v>
      </c>
      <c r="S793" s="7">
        <v>200</v>
      </c>
    </row>
    <row r="794" spans="1:19" hidden="1" x14ac:dyDescent="0.25">
      <c r="A794" s="7" t="s">
        <v>51</v>
      </c>
    </row>
    <row r="795" spans="1:19" x14ac:dyDescent="0.25">
      <c r="A795" s="7">
        <v>9</v>
      </c>
      <c r="B795" s="18"/>
      <c r="C795" s="18"/>
      <c r="D795" s="65" t="s">
        <v>277</v>
      </c>
      <c r="E795" s="66"/>
      <c r="F795" s="66"/>
      <c r="G795" s="66"/>
      <c r="H795" s="21" t="s">
        <v>97</v>
      </c>
      <c r="I795" s="29">
        <v>0</v>
      </c>
      <c r="J795" s="29"/>
      <c r="K795" s="23"/>
      <c r="L795" s="23">
        <f>IF(AND(I795= "",J795= ""), 0, ROUND(ROUND(K795, 2) * ROUND(IF(J795="",I795,J795),  2), 2))</f>
        <v>0</v>
      </c>
      <c r="M795" s="7"/>
      <c r="O795" s="24">
        <v>0.2</v>
      </c>
      <c r="S795" s="7">
        <v>200</v>
      </c>
    </row>
    <row r="796" spans="1:19" hidden="1" x14ac:dyDescent="0.25">
      <c r="A796" s="7" t="s">
        <v>51</v>
      </c>
    </row>
    <row r="797" spans="1:19" hidden="1" x14ac:dyDescent="0.25">
      <c r="A797" s="7" t="s">
        <v>181</v>
      </c>
    </row>
    <row r="798" spans="1:19" ht="16.5" x14ac:dyDescent="0.25">
      <c r="A798" s="7">
        <v>8</v>
      </c>
      <c r="B798" s="18" t="s">
        <v>278</v>
      </c>
      <c r="C798" s="18"/>
      <c r="D798" s="65" t="s">
        <v>279</v>
      </c>
      <c r="E798" s="65"/>
      <c r="F798" s="65"/>
      <c r="G798" s="65"/>
      <c r="H798" s="20"/>
      <c r="I798" s="20"/>
      <c r="J798" s="20"/>
      <c r="K798" s="20"/>
      <c r="L798" s="31"/>
      <c r="M798" s="7"/>
    </row>
    <row r="799" spans="1:19" x14ac:dyDescent="0.25">
      <c r="A799" s="7">
        <v>9</v>
      </c>
      <c r="B799" s="18"/>
      <c r="C799" s="18"/>
      <c r="D799" s="65" t="s">
        <v>280</v>
      </c>
      <c r="E799" s="66"/>
      <c r="F799" s="66"/>
      <c r="G799" s="66"/>
      <c r="H799" s="21" t="s">
        <v>97</v>
      </c>
      <c r="I799" s="29">
        <v>0</v>
      </c>
      <c r="J799" s="29"/>
      <c r="K799" s="23"/>
      <c r="L799" s="23">
        <f>IF(AND(I799= "",J799= ""), 0, ROUND(ROUND(K799, 2) * ROUND(IF(J799="",I799,J799),  2), 2))</f>
        <v>0</v>
      </c>
      <c r="M799" s="7"/>
      <c r="O799" s="24">
        <v>0.2</v>
      </c>
      <c r="S799" s="7">
        <v>200</v>
      </c>
    </row>
    <row r="800" spans="1:19" hidden="1" x14ac:dyDescent="0.25">
      <c r="A800" s="7" t="s">
        <v>51</v>
      </c>
    </row>
    <row r="801" spans="1:19" x14ac:dyDescent="0.25">
      <c r="A801" s="7">
        <v>9</v>
      </c>
      <c r="B801" s="18"/>
      <c r="C801" s="18"/>
      <c r="D801" s="65" t="s">
        <v>281</v>
      </c>
      <c r="E801" s="66"/>
      <c r="F801" s="66"/>
      <c r="G801" s="66"/>
      <c r="H801" s="21" t="s">
        <v>97</v>
      </c>
      <c r="I801" s="29">
        <v>0</v>
      </c>
      <c r="J801" s="29"/>
      <c r="K801" s="23"/>
      <c r="L801" s="23">
        <f>IF(AND(I801= "",J801= ""), 0, ROUND(ROUND(K801, 2) * ROUND(IF(J801="",I801,J801),  2), 2))</f>
        <v>0</v>
      </c>
      <c r="M801" s="7"/>
      <c r="O801" s="24">
        <v>0.2</v>
      </c>
      <c r="S801" s="7">
        <v>200</v>
      </c>
    </row>
    <row r="802" spans="1:19" hidden="1" x14ac:dyDescent="0.25">
      <c r="A802" s="7" t="s">
        <v>51</v>
      </c>
    </row>
    <row r="803" spans="1:19" x14ac:dyDescent="0.25">
      <c r="A803" s="7">
        <v>9</v>
      </c>
      <c r="B803" s="18"/>
      <c r="C803" s="18"/>
      <c r="D803" s="65" t="s">
        <v>282</v>
      </c>
      <c r="E803" s="66"/>
      <c r="F803" s="66"/>
      <c r="G803" s="66"/>
      <c r="H803" s="21" t="s">
        <v>97</v>
      </c>
      <c r="I803" s="29">
        <v>0</v>
      </c>
      <c r="J803" s="29"/>
      <c r="K803" s="23"/>
      <c r="L803" s="23">
        <f>IF(AND(I803= "",J803= ""), 0, ROUND(ROUND(K803, 2) * ROUND(IF(J803="",I803,J803),  2), 2))</f>
        <v>0</v>
      </c>
      <c r="M803" s="7"/>
      <c r="O803" s="24">
        <v>0.2</v>
      </c>
      <c r="S803" s="7">
        <v>200</v>
      </c>
    </row>
    <row r="804" spans="1:19" hidden="1" x14ac:dyDescent="0.25">
      <c r="A804" s="7" t="s">
        <v>51</v>
      </c>
    </row>
    <row r="805" spans="1:19" x14ac:dyDescent="0.25">
      <c r="A805" s="7">
        <v>9</v>
      </c>
      <c r="B805" s="18"/>
      <c r="C805" s="18"/>
      <c r="D805" s="65" t="s">
        <v>283</v>
      </c>
      <c r="E805" s="66"/>
      <c r="F805" s="66"/>
      <c r="G805" s="66"/>
      <c r="H805" s="21" t="s">
        <v>97</v>
      </c>
      <c r="I805" s="29">
        <v>0</v>
      </c>
      <c r="J805" s="29"/>
      <c r="K805" s="23"/>
      <c r="L805" s="23">
        <f>IF(AND(I805= "",J805= ""), 0, ROUND(ROUND(K805, 2) * ROUND(IF(J805="",I805,J805),  2), 2))</f>
        <v>0</v>
      </c>
      <c r="M805" s="7"/>
      <c r="O805" s="24">
        <v>0.2</v>
      </c>
      <c r="S805" s="7">
        <v>200</v>
      </c>
    </row>
    <row r="806" spans="1:19" hidden="1" x14ac:dyDescent="0.25">
      <c r="A806" s="7" t="s">
        <v>51</v>
      </c>
    </row>
    <row r="807" spans="1:19" hidden="1" x14ac:dyDescent="0.25">
      <c r="A807" s="7" t="s">
        <v>181</v>
      </c>
    </row>
    <row r="808" spans="1:19" hidden="1" x14ac:dyDescent="0.25">
      <c r="A808" s="7" t="s">
        <v>146</v>
      </c>
    </row>
    <row r="809" spans="1:19" hidden="1" x14ac:dyDescent="0.25">
      <c r="A809" s="7" t="s">
        <v>87</v>
      </c>
    </row>
    <row r="810" spans="1:19" x14ac:dyDescent="0.25">
      <c r="A810" s="7">
        <v>5</v>
      </c>
      <c r="B810" s="26" t="s">
        <v>284</v>
      </c>
      <c r="C810" s="26"/>
      <c r="D810" s="93" t="s">
        <v>285</v>
      </c>
      <c r="E810" s="93"/>
      <c r="F810" s="93"/>
      <c r="G810" s="93"/>
      <c r="H810" s="27"/>
      <c r="I810" s="27"/>
      <c r="J810" s="27"/>
      <c r="K810" s="27"/>
      <c r="L810" s="27"/>
      <c r="M810" s="7"/>
    </row>
    <row r="811" spans="1:19" x14ac:dyDescent="0.25">
      <c r="A811" s="7">
        <v>6</v>
      </c>
      <c r="B811" s="30" t="s">
        <v>286</v>
      </c>
      <c r="C811" s="30"/>
      <c r="D811" s="65" t="s">
        <v>287</v>
      </c>
      <c r="E811" s="65"/>
      <c r="F811" s="65"/>
      <c r="G811" s="65"/>
      <c r="H811" s="19"/>
      <c r="I811" s="19"/>
      <c r="J811" s="19"/>
      <c r="K811" s="19"/>
      <c r="L811" s="19"/>
      <c r="M811" s="7"/>
    </row>
    <row r="812" spans="1:19" hidden="1" x14ac:dyDescent="0.25">
      <c r="A812" s="7" t="s">
        <v>233</v>
      </c>
    </row>
    <row r="813" spans="1:19" x14ac:dyDescent="0.25">
      <c r="A813" s="7">
        <v>9</v>
      </c>
      <c r="B813" s="18"/>
      <c r="C813" s="18"/>
      <c r="D813" s="65" t="s">
        <v>288</v>
      </c>
      <c r="E813" s="66"/>
      <c r="F813" s="66"/>
      <c r="G813" s="66"/>
      <c r="H813" s="21" t="s">
        <v>97</v>
      </c>
      <c r="I813" s="29">
        <v>0</v>
      </c>
      <c r="J813" s="29"/>
      <c r="K813" s="23"/>
      <c r="L813" s="23">
        <f>IF(AND(I813= "",J813= ""), 0, ROUND(ROUND(K813, 2) * ROUND(IF(J813="",I813,J813),  2), 2))</f>
        <v>0</v>
      </c>
      <c r="M813" s="7"/>
      <c r="O813" s="24">
        <v>0.2</v>
      </c>
      <c r="S813" s="7">
        <v>200</v>
      </c>
    </row>
    <row r="814" spans="1:19" hidden="1" x14ac:dyDescent="0.25">
      <c r="A814" s="7" t="s">
        <v>51</v>
      </c>
    </row>
    <row r="815" spans="1:19" x14ac:dyDescent="0.25">
      <c r="A815" s="7">
        <v>9</v>
      </c>
      <c r="B815" s="18"/>
      <c r="C815" s="18"/>
      <c r="D815" s="65" t="s">
        <v>289</v>
      </c>
      <c r="E815" s="66"/>
      <c r="F815" s="66"/>
      <c r="G815" s="66"/>
      <c r="H815" s="21" t="s">
        <v>97</v>
      </c>
      <c r="I815" s="29">
        <v>0</v>
      </c>
      <c r="J815" s="29"/>
      <c r="K815" s="23"/>
      <c r="L815" s="23">
        <f>IF(AND(I815= "",J815= ""), 0, ROUND(ROUND(K815, 2) * ROUND(IF(J815="",I815,J815),  2), 2))</f>
        <v>0</v>
      </c>
      <c r="M815" s="7"/>
      <c r="O815" s="24">
        <v>0.2</v>
      </c>
      <c r="S815" s="7">
        <v>200</v>
      </c>
    </row>
    <row r="816" spans="1:19" hidden="1" x14ac:dyDescent="0.25">
      <c r="A816" s="7" t="s">
        <v>51</v>
      </c>
    </row>
    <row r="817" spans="1:19" x14ac:dyDescent="0.25">
      <c r="A817" s="7">
        <v>9</v>
      </c>
      <c r="B817" s="18"/>
      <c r="C817" s="18"/>
      <c r="D817" s="65" t="s">
        <v>290</v>
      </c>
      <c r="E817" s="66"/>
      <c r="F817" s="66"/>
      <c r="G817" s="66"/>
      <c r="H817" s="21" t="s">
        <v>14</v>
      </c>
      <c r="I817" s="22">
        <v>0</v>
      </c>
      <c r="J817" s="22"/>
      <c r="K817" s="23"/>
      <c r="L817" s="23">
        <f>IF(AND(I817= "",J817= ""), 0, ROUND(ROUND(K817, 2) * ROUND(IF(J817="",I817,J817),  0), 2))</f>
        <v>0</v>
      </c>
      <c r="M817" s="7"/>
      <c r="O817" s="24">
        <v>0.2</v>
      </c>
      <c r="S817" s="7">
        <v>200</v>
      </c>
    </row>
    <row r="818" spans="1:19" hidden="1" x14ac:dyDescent="0.25">
      <c r="A818" s="7" t="s">
        <v>51</v>
      </c>
    </row>
    <row r="819" spans="1:19" x14ac:dyDescent="0.25">
      <c r="A819" s="7">
        <v>9</v>
      </c>
      <c r="B819" s="18"/>
      <c r="C819" s="18"/>
      <c r="D819" s="65" t="s">
        <v>291</v>
      </c>
      <c r="E819" s="66"/>
      <c r="F819" s="66"/>
      <c r="G819" s="66"/>
      <c r="H819" s="21" t="s">
        <v>14</v>
      </c>
      <c r="I819" s="22">
        <v>0</v>
      </c>
      <c r="J819" s="22"/>
      <c r="K819" s="23"/>
      <c r="L819" s="23">
        <f>IF(AND(I819= "",J819= ""), 0, ROUND(ROUND(K819, 2) * ROUND(IF(J819="",I819,J819),  0), 2))</f>
        <v>0</v>
      </c>
      <c r="M819" s="7"/>
      <c r="O819" s="24">
        <v>0.2</v>
      </c>
      <c r="S819" s="7">
        <v>200</v>
      </c>
    </row>
    <row r="820" spans="1:19" hidden="1" x14ac:dyDescent="0.25">
      <c r="A820" s="7" t="s">
        <v>51</v>
      </c>
    </row>
    <row r="821" spans="1:19" hidden="1" x14ac:dyDescent="0.25">
      <c r="A821" s="7" t="s">
        <v>146</v>
      </c>
    </row>
    <row r="822" spans="1:19" ht="18" x14ac:dyDescent="0.25">
      <c r="A822" s="7">
        <v>6</v>
      </c>
      <c r="B822" s="30" t="s">
        <v>292</v>
      </c>
      <c r="C822" s="30"/>
      <c r="D822" s="65" t="s">
        <v>293</v>
      </c>
      <c r="E822" s="65"/>
      <c r="F822" s="65"/>
      <c r="G822" s="65"/>
      <c r="H822" s="19"/>
      <c r="I822" s="19"/>
      <c r="J822" s="19"/>
      <c r="K822" s="19"/>
      <c r="L822" s="19"/>
      <c r="M822" s="7"/>
    </row>
    <row r="823" spans="1:19" hidden="1" x14ac:dyDescent="0.25">
      <c r="A823" s="7" t="s">
        <v>233</v>
      </c>
    </row>
    <row r="824" spans="1:19" hidden="1" x14ac:dyDescent="0.25">
      <c r="A824" s="7" t="s">
        <v>233</v>
      </c>
    </row>
    <row r="825" spans="1:19" hidden="1" x14ac:dyDescent="0.25">
      <c r="A825" s="7" t="s">
        <v>240</v>
      </c>
    </row>
    <row r="826" spans="1:19" hidden="1" x14ac:dyDescent="0.25">
      <c r="A826" s="7" t="s">
        <v>233</v>
      </c>
    </row>
    <row r="827" spans="1:19" hidden="1" x14ac:dyDescent="0.25">
      <c r="A827" s="7" t="s">
        <v>240</v>
      </c>
    </row>
    <row r="828" spans="1:19" hidden="1" x14ac:dyDescent="0.25">
      <c r="A828" s="7" t="s">
        <v>233</v>
      </c>
    </row>
    <row r="829" spans="1:19" hidden="1" x14ac:dyDescent="0.25">
      <c r="A829" s="7" t="s">
        <v>240</v>
      </c>
    </row>
    <row r="830" spans="1:19" hidden="1" x14ac:dyDescent="0.25">
      <c r="A830" s="7" t="s">
        <v>233</v>
      </c>
    </row>
    <row r="831" spans="1:19" hidden="1" x14ac:dyDescent="0.25">
      <c r="A831" s="7" t="s">
        <v>240</v>
      </c>
    </row>
    <row r="832" spans="1:19" x14ac:dyDescent="0.25">
      <c r="A832" s="7">
        <v>9</v>
      </c>
      <c r="B832" s="18"/>
      <c r="C832" s="18"/>
      <c r="D832" s="65" t="s">
        <v>294</v>
      </c>
      <c r="E832" s="66"/>
      <c r="F832" s="66"/>
      <c r="G832" s="66"/>
      <c r="H832" s="21" t="s">
        <v>14</v>
      </c>
      <c r="I832" s="22">
        <v>0</v>
      </c>
      <c r="J832" s="22"/>
      <c r="K832" s="23"/>
      <c r="L832" s="23">
        <f>IF(AND(I832= "",J832= ""), 0, ROUND(ROUND(K832, 2) * ROUND(IF(J832="",I832,J832),  0), 2))</f>
        <v>0</v>
      </c>
      <c r="M832" s="7"/>
      <c r="O832" s="24">
        <v>0.2</v>
      </c>
      <c r="S832" s="7">
        <v>200</v>
      </c>
    </row>
    <row r="833" spans="1:19" hidden="1" x14ac:dyDescent="0.25">
      <c r="A833" s="7" t="s">
        <v>51</v>
      </c>
    </row>
    <row r="834" spans="1:19" x14ac:dyDescent="0.25">
      <c r="A834" s="7">
        <v>9</v>
      </c>
      <c r="B834" s="18"/>
      <c r="C834" s="18"/>
      <c r="D834" s="65" t="s">
        <v>295</v>
      </c>
      <c r="E834" s="66"/>
      <c r="F834" s="66"/>
      <c r="G834" s="66"/>
      <c r="H834" s="21" t="s">
        <v>14</v>
      </c>
      <c r="I834" s="22">
        <v>0</v>
      </c>
      <c r="J834" s="22"/>
      <c r="K834" s="23"/>
      <c r="L834" s="23">
        <f>IF(AND(I834= "",J834= ""), 0, ROUND(ROUND(K834, 2) * ROUND(IF(J834="",I834,J834),  0), 2))</f>
        <v>0</v>
      </c>
      <c r="M834" s="7"/>
      <c r="O834" s="24">
        <v>0.2</v>
      </c>
      <c r="S834" s="7">
        <v>200</v>
      </c>
    </row>
    <row r="835" spans="1:19" hidden="1" x14ac:dyDescent="0.25">
      <c r="A835" s="7" t="s">
        <v>51</v>
      </c>
    </row>
    <row r="836" spans="1:19" x14ac:dyDescent="0.25">
      <c r="A836" s="7">
        <v>9</v>
      </c>
      <c r="B836" s="18"/>
      <c r="C836" s="18"/>
      <c r="D836" s="65" t="s">
        <v>296</v>
      </c>
      <c r="E836" s="66"/>
      <c r="F836" s="66"/>
      <c r="G836" s="66"/>
      <c r="H836" s="21" t="s">
        <v>14</v>
      </c>
      <c r="I836" s="22">
        <v>0</v>
      </c>
      <c r="J836" s="22"/>
      <c r="K836" s="23"/>
      <c r="L836" s="23">
        <f>IF(AND(I836= "",J836= ""), 0, ROUND(ROUND(K836, 2) * ROUND(IF(J836="",I836,J836),  0), 2))</f>
        <v>0</v>
      </c>
      <c r="M836" s="7"/>
      <c r="O836" s="24">
        <v>0.2</v>
      </c>
      <c r="S836" s="7">
        <v>200</v>
      </c>
    </row>
    <row r="837" spans="1:19" hidden="1" x14ac:dyDescent="0.25">
      <c r="A837" s="7" t="s">
        <v>51</v>
      </c>
    </row>
    <row r="838" spans="1:19" x14ac:dyDescent="0.25">
      <c r="A838" s="7">
        <v>9</v>
      </c>
      <c r="B838" s="18"/>
      <c r="C838" s="18"/>
      <c r="D838" s="65" t="s">
        <v>297</v>
      </c>
      <c r="E838" s="66"/>
      <c r="F838" s="66"/>
      <c r="G838" s="66"/>
      <c r="H838" s="21" t="s">
        <v>14</v>
      </c>
      <c r="I838" s="22">
        <v>0</v>
      </c>
      <c r="J838" s="22"/>
      <c r="K838" s="23"/>
      <c r="L838" s="23">
        <f>IF(AND(I838= "",J838= ""), 0, ROUND(ROUND(K838, 2) * ROUND(IF(J838="",I838,J838),  0), 2))</f>
        <v>0</v>
      </c>
      <c r="M838" s="7"/>
      <c r="O838" s="24">
        <v>0.2</v>
      </c>
      <c r="S838" s="7">
        <v>200</v>
      </c>
    </row>
    <row r="839" spans="1:19" hidden="1" x14ac:dyDescent="0.25">
      <c r="A839" s="7" t="s">
        <v>51</v>
      </c>
    </row>
    <row r="840" spans="1:19" x14ac:dyDescent="0.25">
      <c r="A840" s="7">
        <v>9</v>
      </c>
      <c r="B840" s="18"/>
      <c r="C840" s="18"/>
      <c r="D840" s="65" t="s">
        <v>298</v>
      </c>
      <c r="E840" s="66"/>
      <c r="F840" s="66"/>
      <c r="G840" s="66"/>
      <c r="H840" s="21" t="s">
        <v>14</v>
      </c>
      <c r="I840" s="22">
        <v>0</v>
      </c>
      <c r="J840" s="22"/>
      <c r="K840" s="23"/>
      <c r="L840" s="23">
        <f>IF(AND(I840= "",J840= ""), 0, ROUND(ROUND(K840, 2) * ROUND(IF(J840="",I840,J840),  0), 2))</f>
        <v>0</v>
      </c>
      <c r="M840" s="7"/>
      <c r="O840" s="24">
        <v>0.2</v>
      </c>
      <c r="S840" s="7">
        <v>200</v>
      </c>
    </row>
    <row r="841" spans="1:19" hidden="1" x14ac:dyDescent="0.25">
      <c r="A841" s="7" t="s">
        <v>51</v>
      </c>
    </row>
    <row r="842" spans="1:19" x14ac:dyDescent="0.25">
      <c r="A842" s="7">
        <v>9</v>
      </c>
      <c r="B842" s="18"/>
      <c r="C842" s="18"/>
      <c r="D842" s="65" t="s">
        <v>299</v>
      </c>
      <c r="E842" s="66"/>
      <c r="F842" s="66"/>
      <c r="G842" s="66"/>
      <c r="H842" s="21" t="s">
        <v>14</v>
      </c>
      <c r="I842" s="22">
        <v>0</v>
      </c>
      <c r="J842" s="22"/>
      <c r="K842" s="23"/>
      <c r="L842" s="23">
        <f>IF(AND(I842= "",J842= ""), 0, ROUND(ROUND(K842, 2) * ROUND(IF(J842="",I842,J842),  0), 2))</f>
        <v>0</v>
      </c>
      <c r="M842" s="7"/>
      <c r="O842" s="24">
        <v>0.2</v>
      </c>
      <c r="S842" s="7">
        <v>200</v>
      </c>
    </row>
    <row r="843" spans="1:19" hidden="1" x14ac:dyDescent="0.25">
      <c r="A843" s="7" t="s">
        <v>51</v>
      </c>
    </row>
    <row r="844" spans="1:19" x14ac:dyDescent="0.25">
      <c r="A844" s="7">
        <v>9</v>
      </c>
      <c r="B844" s="18"/>
      <c r="C844" s="18"/>
      <c r="D844" s="65" t="s">
        <v>300</v>
      </c>
      <c r="E844" s="66"/>
      <c r="F844" s="66"/>
      <c r="G844" s="66"/>
      <c r="H844" s="21" t="s">
        <v>14</v>
      </c>
      <c r="I844" s="22">
        <v>0</v>
      </c>
      <c r="J844" s="22"/>
      <c r="K844" s="23"/>
      <c r="L844" s="23">
        <f>IF(AND(I844= "",J844= ""), 0, ROUND(ROUND(K844, 2) * ROUND(IF(J844="",I844,J844),  0), 2))</f>
        <v>0</v>
      </c>
      <c r="M844" s="7"/>
      <c r="O844" s="24">
        <v>0.2</v>
      </c>
      <c r="S844" s="7">
        <v>200</v>
      </c>
    </row>
    <row r="845" spans="1:19" hidden="1" x14ac:dyDescent="0.25">
      <c r="A845" s="7" t="s">
        <v>51</v>
      </c>
    </row>
    <row r="846" spans="1:19" x14ac:dyDescent="0.25">
      <c r="A846" s="7">
        <v>9</v>
      </c>
      <c r="B846" s="18"/>
      <c r="C846" s="18"/>
      <c r="D846" s="65" t="s">
        <v>301</v>
      </c>
      <c r="E846" s="66"/>
      <c r="F846" s="66"/>
      <c r="G846" s="66"/>
      <c r="H846" s="21" t="s">
        <v>14</v>
      </c>
      <c r="I846" s="22">
        <v>0</v>
      </c>
      <c r="J846" s="22"/>
      <c r="K846" s="23"/>
      <c r="L846" s="23">
        <f>IF(AND(I846= "",J846= ""), 0, ROUND(ROUND(K846, 2) * ROUND(IF(J846="",I846,J846),  0), 2))</f>
        <v>0</v>
      </c>
      <c r="M846" s="7"/>
      <c r="O846" s="24">
        <v>0.2</v>
      </c>
      <c r="S846" s="7">
        <v>200</v>
      </c>
    </row>
    <row r="847" spans="1:19" hidden="1" x14ac:dyDescent="0.25">
      <c r="A847" s="7" t="s">
        <v>51</v>
      </c>
    </row>
    <row r="848" spans="1:19" hidden="1" x14ac:dyDescent="0.25">
      <c r="A848" s="7" t="s">
        <v>146</v>
      </c>
    </row>
    <row r="849" spans="1:13" hidden="1" x14ac:dyDescent="0.25">
      <c r="A849" s="7" t="s">
        <v>87</v>
      </c>
    </row>
    <row r="850" spans="1:13" x14ac:dyDescent="0.25">
      <c r="A850" s="7" t="s">
        <v>55</v>
      </c>
      <c r="B850" s="20"/>
      <c r="C850" s="20"/>
      <c r="D850" s="66"/>
      <c r="E850" s="66"/>
      <c r="F850" s="66"/>
      <c r="G850" s="66"/>
      <c r="H850" s="20"/>
      <c r="I850" s="20"/>
      <c r="J850" s="20"/>
      <c r="K850" s="20"/>
      <c r="L850" s="20"/>
    </row>
    <row r="851" spans="1:13" x14ac:dyDescent="0.25">
      <c r="B851" s="20"/>
      <c r="C851" s="20"/>
      <c r="D851" s="69" t="s">
        <v>249</v>
      </c>
      <c r="E851" s="70"/>
      <c r="F851" s="70"/>
      <c r="G851" s="70"/>
      <c r="H851" s="67"/>
      <c r="I851" s="67"/>
      <c r="J851" s="67"/>
      <c r="K851" s="67"/>
      <c r="L851" s="68"/>
    </row>
    <row r="852" spans="1:13" x14ac:dyDescent="0.25">
      <c r="B852" s="20"/>
      <c r="C852" s="20"/>
      <c r="D852" s="72"/>
      <c r="E852" s="46"/>
      <c r="F852" s="46"/>
      <c r="G852" s="46"/>
      <c r="H852" s="46"/>
      <c r="I852" s="46"/>
      <c r="J852" s="46"/>
      <c r="K852" s="46"/>
      <c r="L852" s="71"/>
    </row>
    <row r="853" spans="1:13" x14ac:dyDescent="0.25">
      <c r="B853" s="20"/>
      <c r="C853" s="20"/>
      <c r="D853" s="75" t="s">
        <v>56</v>
      </c>
      <c r="E853" s="76"/>
      <c r="F853" s="76"/>
      <c r="G853" s="76"/>
      <c r="H853" s="73">
        <f>SUMIF(M739:M850, IF(M738="","",M738), L739:L850)</f>
        <v>0</v>
      </c>
      <c r="I853" s="73"/>
      <c r="J853" s="73"/>
      <c r="K853" s="73"/>
      <c r="L853" s="74"/>
    </row>
    <row r="854" spans="1:13" hidden="1" x14ac:dyDescent="0.25">
      <c r="B854" s="20"/>
      <c r="C854" s="20"/>
      <c r="D854" s="79" t="s">
        <v>57</v>
      </c>
      <c r="E854" s="80"/>
      <c r="F854" s="80"/>
      <c r="G854" s="80"/>
      <c r="H854" s="77">
        <f>ROUND(SUMIF(M739:M850, IF(M738="","",M738), L739:L850) * 0.2, 2)</f>
        <v>0</v>
      </c>
      <c r="I854" s="77"/>
      <c r="J854" s="77"/>
      <c r="K854" s="77"/>
      <c r="L854" s="78"/>
    </row>
    <row r="855" spans="1:13" hidden="1" x14ac:dyDescent="0.25">
      <c r="B855" s="20"/>
      <c r="C855" s="20"/>
      <c r="D855" s="75" t="s">
        <v>58</v>
      </c>
      <c r="E855" s="76"/>
      <c r="F855" s="76"/>
      <c r="G855" s="76"/>
      <c r="H855" s="73">
        <f>SUM(H853:H854)</f>
        <v>0</v>
      </c>
      <c r="I855" s="73"/>
      <c r="J855" s="73"/>
      <c r="K855" s="73"/>
      <c r="L855" s="74"/>
    </row>
    <row r="856" spans="1:13" x14ac:dyDescent="0.25">
      <c r="A856" s="7">
        <v>4</v>
      </c>
      <c r="B856" s="16" t="s">
        <v>302</v>
      </c>
      <c r="C856" s="16"/>
      <c r="D856" s="64" t="s">
        <v>303</v>
      </c>
      <c r="E856" s="64"/>
      <c r="F856" s="64"/>
      <c r="G856" s="64"/>
      <c r="H856" s="17"/>
      <c r="I856" s="17"/>
      <c r="J856" s="17"/>
      <c r="K856" s="17"/>
      <c r="L856" s="17"/>
      <c r="M856" s="7"/>
    </row>
    <row r="857" spans="1:13" hidden="1" x14ac:dyDescent="0.25">
      <c r="A857" s="7" t="s">
        <v>47</v>
      </c>
    </row>
    <row r="858" spans="1:13" hidden="1" x14ac:dyDescent="0.25">
      <c r="A858" s="7" t="s">
        <v>47</v>
      </c>
    </row>
    <row r="859" spans="1:13" hidden="1" x14ac:dyDescent="0.25">
      <c r="A859" s="7" t="s">
        <v>47</v>
      </c>
    </row>
    <row r="860" spans="1:13" hidden="1" x14ac:dyDescent="0.25">
      <c r="A860" s="7" t="s">
        <v>47</v>
      </c>
    </row>
    <row r="861" spans="1:13" hidden="1" x14ac:dyDescent="0.25">
      <c r="A861" s="7" t="s">
        <v>47</v>
      </c>
    </row>
    <row r="862" spans="1:13" hidden="1" x14ac:dyDescent="0.25">
      <c r="A862" s="7" t="s">
        <v>47</v>
      </c>
    </row>
    <row r="863" spans="1:13" hidden="1" x14ac:dyDescent="0.25">
      <c r="A863" s="7" t="s">
        <v>47</v>
      </c>
    </row>
    <row r="864" spans="1:13" hidden="1" x14ac:dyDescent="0.25">
      <c r="A864" s="7" t="s">
        <v>47</v>
      </c>
    </row>
    <row r="865" spans="1:13" hidden="1" x14ac:dyDescent="0.25">
      <c r="A865" s="7" t="s">
        <v>47</v>
      </c>
    </row>
    <row r="866" spans="1:13" hidden="1" x14ac:dyDescent="0.25">
      <c r="A866" s="7" t="s">
        <v>47</v>
      </c>
    </row>
    <row r="867" spans="1:13" hidden="1" x14ac:dyDescent="0.25">
      <c r="A867" s="7" t="s">
        <v>47</v>
      </c>
    </row>
    <row r="868" spans="1:13" hidden="1" x14ac:dyDescent="0.25">
      <c r="A868" s="7" t="s">
        <v>47</v>
      </c>
    </row>
    <row r="869" spans="1:13" hidden="1" x14ac:dyDescent="0.25">
      <c r="A869" s="7" t="s">
        <v>47</v>
      </c>
    </row>
    <row r="870" spans="1:13" hidden="1" x14ac:dyDescent="0.25">
      <c r="A870" s="7" t="s">
        <v>47</v>
      </c>
    </row>
    <row r="871" spans="1:13" hidden="1" x14ac:dyDescent="0.25">
      <c r="A871" s="7" t="s">
        <v>47</v>
      </c>
    </row>
    <row r="872" spans="1:13" hidden="1" x14ac:dyDescent="0.25">
      <c r="A872" s="7" t="s">
        <v>47</v>
      </c>
    </row>
    <row r="873" spans="1:13" hidden="1" x14ac:dyDescent="0.25">
      <c r="A873" s="7" t="s">
        <v>47</v>
      </c>
    </row>
    <row r="874" spans="1:13" hidden="1" x14ac:dyDescent="0.25">
      <c r="A874" s="7" t="s">
        <v>47</v>
      </c>
    </row>
    <row r="875" spans="1:13" hidden="1" x14ac:dyDescent="0.25">
      <c r="A875" s="7" t="s">
        <v>47</v>
      </c>
    </row>
    <row r="876" spans="1:13" hidden="1" x14ac:dyDescent="0.25">
      <c r="A876" s="7" t="s">
        <v>48</v>
      </c>
    </row>
    <row r="877" spans="1:13" x14ac:dyDescent="0.25">
      <c r="A877" s="7">
        <v>5</v>
      </c>
      <c r="B877" s="26" t="s">
        <v>304</v>
      </c>
      <c r="C877" s="26"/>
      <c r="D877" s="93" t="s">
        <v>305</v>
      </c>
      <c r="E877" s="93"/>
      <c r="F877" s="93"/>
      <c r="G877" s="93"/>
      <c r="H877" s="27"/>
      <c r="I877" s="27"/>
      <c r="J877" s="27"/>
      <c r="K877" s="27"/>
      <c r="L877" s="27"/>
      <c r="M877" s="7"/>
    </row>
    <row r="878" spans="1:13" hidden="1" x14ac:dyDescent="0.25">
      <c r="A878" s="7" t="s">
        <v>82</v>
      </c>
    </row>
    <row r="879" spans="1:13" hidden="1" x14ac:dyDescent="0.25">
      <c r="A879" s="7" t="s">
        <v>82</v>
      </c>
    </row>
    <row r="880" spans="1:13" hidden="1" x14ac:dyDescent="0.25">
      <c r="A880" s="7" t="s">
        <v>82</v>
      </c>
    </row>
    <row r="881" spans="1:1" hidden="1" x14ac:dyDescent="0.25">
      <c r="A881" s="7" t="s">
        <v>82</v>
      </c>
    </row>
    <row r="882" spans="1:1" hidden="1" x14ac:dyDescent="0.25">
      <c r="A882" s="7" t="s">
        <v>82</v>
      </c>
    </row>
    <row r="883" spans="1:1" hidden="1" x14ac:dyDescent="0.25">
      <c r="A883" s="7" t="s">
        <v>82</v>
      </c>
    </row>
    <row r="884" spans="1:1" hidden="1" x14ac:dyDescent="0.25">
      <c r="A884" s="28" t="s">
        <v>83</v>
      </c>
    </row>
    <row r="885" spans="1:1" hidden="1" x14ac:dyDescent="0.25">
      <c r="A885" s="7" t="s">
        <v>82</v>
      </c>
    </row>
    <row r="886" spans="1:1" hidden="1" x14ac:dyDescent="0.25">
      <c r="A886" s="7" t="s">
        <v>82</v>
      </c>
    </row>
    <row r="887" spans="1:1" hidden="1" x14ac:dyDescent="0.25">
      <c r="A887" s="7" t="s">
        <v>82</v>
      </c>
    </row>
    <row r="888" spans="1:1" hidden="1" x14ac:dyDescent="0.25">
      <c r="A888" s="7" t="s">
        <v>82</v>
      </c>
    </row>
    <row r="889" spans="1:1" hidden="1" x14ac:dyDescent="0.25">
      <c r="A889" s="7" t="s">
        <v>82</v>
      </c>
    </row>
    <row r="890" spans="1:1" hidden="1" x14ac:dyDescent="0.25">
      <c r="A890" s="7" t="s">
        <v>82</v>
      </c>
    </row>
    <row r="891" spans="1:1" hidden="1" x14ac:dyDescent="0.25">
      <c r="A891" s="7" t="s">
        <v>82</v>
      </c>
    </row>
    <row r="892" spans="1:1" hidden="1" x14ac:dyDescent="0.25">
      <c r="A892" s="7" t="s">
        <v>82</v>
      </c>
    </row>
    <row r="893" spans="1:1" hidden="1" x14ac:dyDescent="0.25">
      <c r="A893" s="7" t="s">
        <v>82</v>
      </c>
    </row>
    <row r="894" spans="1:1" hidden="1" x14ac:dyDescent="0.25">
      <c r="A894" s="7" t="s">
        <v>82</v>
      </c>
    </row>
    <row r="895" spans="1:1" hidden="1" x14ac:dyDescent="0.25">
      <c r="A895" s="7" t="s">
        <v>82</v>
      </c>
    </row>
    <row r="896" spans="1:1" hidden="1" x14ac:dyDescent="0.25">
      <c r="A896" s="7" t="s">
        <v>82</v>
      </c>
    </row>
    <row r="897" spans="1:19" hidden="1" x14ac:dyDescent="0.25">
      <c r="A897" s="7" t="s">
        <v>82</v>
      </c>
    </row>
    <row r="898" spans="1:19" hidden="1" x14ac:dyDescent="0.25">
      <c r="A898" s="28" t="s">
        <v>83</v>
      </c>
    </row>
    <row r="899" spans="1:19" hidden="1" x14ac:dyDescent="0.25">
      <c r="A899" s="7" t="s">
        <v>82</v>
      </c>
    </row>
    <row r="900" spans="1:19" hidden="1" x14ac:dyDescent="0.25">
      <c r="A900" s="7" t="s">
        <v>82</v>
      </c>
    </row>
    <row r="901" spans="1:19" hidden="1" x14ac:dyDescent="0.25">
      <c r="A901" s="7" t="s">
        <v>82</v>
      </c>
    </row>
    <row r="902" spans="1:19" hidden="1" x14ac:dyDescent="0.25">
      <c r="A902" s="7" t="s">
        <v>82</v>
      </c>
    </row>
    <row r="903" spans="1:19" hidden="1" x14ac:dyDescent="0.25">
      <c r="A903" s="7" t="s">
        <v>82</v>
      </c>
    </row>
    <row r="904" spans="1:19" hidden="1" x14ac:dyDescent="0.25">
      <c r="A904" s="28" t="s">
        <v>83</v>
      </c>
    </row>
    <row r="905" spans="1:19" hidden="1" x14ac:dyDescent="0.25">
      <c r="A905" s="7" t="s">
        <v>82</v>
      </c>
    </row>
    <row r="906" spans="1:19" hidden="1" x14ac:dyDescent="0.25">
      <c r="A906" s="7" t="s">
        <v>82</v>
      </c>
    </row>
    <row r="907" spans="1:19" hidden="1" x14ac:dyDescent="0.25">
      <c r="A907" s="7" t="s">
        <v>82</v>
      </c>
    </row>
    <row r="908" spans="1:19" hidden="1" x14ac:dyDescent="0.25">
      <c r="A908" s="7" t="s">
        <v>82</v>
      </c>
    </row>
    <row r="909" spans="1:19" hidden="1" x14ac:dyDescent="0.25">
      <c r="A909" s="28" t="s">
        <v>83</v>
      </c>
    </row>
    <row r="910" spans="1:19" hidden="1" x14ac:dyDescent="0.25">
      <c r="A910" s="7" t="s">
        <v>85</v>
      </c>
    </row>
    <row r="911" spans="1:19" x14ac:dyDescent="0.25">
      <c r="A911" s="7">
        <v>9</v>
      </c>
      <c r="B911" s="18"/>
      <c r="C911" s="18"/>
      <c r="D911" s="65" t="s">
        <v>306</v>
      </c>
      <c r="E911" s="66"/>
      <c r="F911" s="66"/>
      <c r="G911" s="66"/>
      <c r="H911" s="21" t="s">
        <v>14</v>
      </c>
      <c r="I911" s="22">
        <v>0</v>
      </c>
      <c r="J911" s="22"/>
      <c r="K911" s="23"/>
      <c r="L911" s="23">
        <f>IF(AND(I911= "",J911= ""), 0, ROUND(ROUND(K911, 2) * ROUND(IF(J911="",I911,J911),  0), 2))</f>
        <v>0</v>
      </c>
      <c r="M911" s="7"/>
      <c r="O911" s="24">
        <v>0.2</v>
      </c>
      <c r="S911" s="7">
        <v>200</v>
      </c>
    </row>
    <row r="912" spans="1:19" hidden="1" x14ac:dyDescent="0.25">
      <c r="A912" s="7" t="s">
        <v>51</v>
      </c>
    </row>
    <row r="913" spans="1:19" x14ac:dyDescent="0.25">
      <c r="A913" s="7">
        <v>9</v>
      </c>
      <c r="B913" s="18"/>
      <c r="C913" s="18"/>
      <c r="D913" s="65" t="s">
        <v>307</v>
      </c>
      <c r="E913" s="66"/>
      <c r="F913" s="66"/>
      <c r="G913" s="66"/>
      <c r="H913" s="21" t="s">
        <v>14</v>
      </c>
      <c r="I913" s="22">
        <v>0</v>
      </c>
      <c r="J913" s="22"/>
      <c r="K913" s="23"/>
      <c r="L913" s="23">
        <f>IF(AND(I913= "",J913= ""), 0, ROUND(ROUND(K913, 2) * ROUND(IF(J913="",I913,J913),  0), 2))</f>
        <v>0</v>
      </c>
      <c r="M913" s="7"/>
      <c r="O913" s="24">
        <v>0.2</v>
      </c>
      <c r="S913" s="7">
        <v>200</v>
      </c>
    </row>
    <row r="914" spans="1:19" hidden="1" x14ac:dyDescent="0.25">
      <c r="A914" s="7" t="s">
        <v>51</v>
      </c>
    </row>
    <row r="915" spans="1:19" x14ac:dyDescent="0.25">
      <c r="A915" s="7">
        <v>9</v>
      </c>
      <c r="B915" s="18"/>
      <c r="C915" s="18"/>
      <c r="D915" s="65" t="s">
        <v>308</v>
      </c>
      <c r="E915" s="66"/>
      <c r="F915" s="66"/>
      <c r="G915" s="66"/>
      <c r="H915" s="21" t="s">
        <v>14</v>
      </c>
      <c r="I915" s="22">
        <v>0</v>
      </c>
      <c r="J915" s="22"/>
      <c r="K915" s="23"/>
      <c r="L915" s="23">
        <f>IF(AND(I915= "",J915= ""), 0, ROUND(ROUND(K915, 2) * ROUND(IF(J915="",I915,J915),  0), 2))</f>
        <v>0</v>
      </c>
      <c r="M915" s="7"/>
      <c r="O915" s="24">
        <v>0.2</v>
      </c>
      <c r="S915" s="7">
        <v>200</v>
      </c>
    </row>
    <row r="916" spans="1:19" hidden="1" x14ac:dyDescent="0.25">
      <c r="A916" s="7" t="s">
        <v>51</v>
      </c>
    </row>
    <row r="917" spans="1:19" x14ac:dyDescent="0.25">
      <c r="A917" s="7">
        <v>9</v>
      </c>
      <c r="B917" s="18"/>
      <c r="C917" s="18"/>
      <c r="D917" s="65" t="s">
        <v>309</v>
      </c>
      <c r="E917" s="66"/>
      <c r="F917" s="66"/>
      <c r="G917" s="66"/>
      <c r="H917" s="21" t="s">
        <v>14</v>
      </c>
      <c r="I917" s="22">
        <v>0</v>
      </c>
      <c r="J917" s="22"/>
      <c r="K917" s="23"/>
      <c r="L917" s="23">
        <f>IF(AND(I917= "",J917= ""), 0, ROUND(ROUND(K917, 2) * ROUND(IF(J917="",I917,J917),  0), 2))</f>
        <v>0</v>
      </c>
      <c r="M917" s="7"/>
      <c r="O917" s="24">
        <v>0.2</v>
      </c>
      <c r="S917" s="7">
        <v>200</v>
      </c>
    </row>
    <row r="918" spans="1:19" hidden="1" x14ac:dyDescent="0.25">
      <c r="A918" s="7" t="s">
        <v>51</v>
      </c>
    </row>
    <row r="919" spans="1:19" hidden="1" x14ac:dyDescent="0.25">
      <c r="A919" s="7" t="s">
        <v>87</v>
      </c>
    </row>
    <row r="920" spans="1:19" x14ac:dyDescent="0.25">
      <c r="A920" s="7">
        <v>5</v>
      </c>
      <c r="B920" s="26" t="s">
        <v>310</v>
      </c>
      <c r="C920" s="26"/>
      <c r="D920" s="93" t="s">
        <v>311</v>
      </c>
      <c r="E920" s="93"/>
      <c r="F920" s="93"/>
      <c r="G920" s="93"/>
      <c r="H920" s="27"/>
      <c r="I920" s="27"/>
      <c r="J920" s="27"/>
      <c r="K920" s="27"/>
      <c r="L920" s="27"/>
      <c r="M920" s="7"/>
    </row>
    <row r="921" spans="1:19" hidden="1" x14ac:dyDescent="0.25">
      <c r="A921" s="7" t="s">
        <v>82</v>
      </c>
    </row>
    <row r="922" spans="1:19" hidden="1" x14ac:dyDescent="0.25">
      <c r="A922" s="7" t="s">
        <v>82</v>
      </c>
    </row>
    <row r="923" spans="1:19" hidden="1" x14ac:dyDescent="0.25">
      <c r="A923" s="7" t="s">
        <v>82</v>
      </c>
    </row>
    <row r="924" spans="1:19" hidden="1" x14ac:dyDescent="0.25">
      <c r="A924" s="7" t="s">
        <v>82</v>
      </c>
    </row>
    <row r="925" spans="1:19" hidden="1" x14ac:dyDescent="0.25">
      <c r="A925" s="7" t="s">
        <v>82</v>
      </c>
    </row>
    <row r="926" spans="1:19" hidden="1" x14ac:dyDescent="0.25">
      <c r="A926" s="7" t="s">
        <v>82</v>
      </c>
    </row>
    <row r="927" spans="1:19" hidden="1" x14ac:dyDescent="0.25">
      <c r="A927" s="28" t="s">
        <v>83</v>
      </c>
    </row>
    <row r="928" spans="1:19" hidden="1" x14ac:dyDescent="0.25">
      <c r="A928" s="7" t="s">
        <v>84</v>
      </c>
    </row>
    <row r="929" spans="1:1" hidden="1" x14ac:dyDescent="0.25">
      <c r="A929" s="7" t="s">
        <v>82</v>
      </c>
    </row>
    <row r="930" spans="1:1" hidden="1" x14ac:dyDescent="0.25">
      <c r="A930" s="7" t="s">
        <v>82</v>
      </c>
    </row>
    <row r="931" spans="1:1" hidden="1" x14ac:dyDescent="0.25">
      <c r="A931" s="7" t="s">
        <v>82</v>
      </c>
    </row>
    <row r="932" spans="1:1" hidden="1" x14ac:dyDescent="0.25">
      <c r="A932" s="7" t="s">
        <v>82</v>
      </c>
    </row>
    <row r="933" spans="1:1" hidden="1" x14ac:dyDescent="0.25">
      <c r="A933" s="7" t="s">
        <v>82</v>
      </c>
    </row>
    <row r="934" spans="1:1" hidden="1" x14ac:dyDescent="0.25">
      <c r="A934" s="7" t="s">
        <v>82</v>
      </c>
    </row>
    <row r="935" spans="1:1" hidden="1" x14ac:dyDescent="0.25">
      <c r="A935" s="7" t="s">
        <v>82</v>
      </c>
    </row>
    <row r="936" spans="1:1" hidden="1" x14ac:dyDescent="0.25">
      <c r="A936" s="28" t="s">
        <v>83</v>
      </c>
    </row>
    <row r="937" spans="1:1" hidden="1" x14ac:dyDescent="0.25">
      <c r="A937" s="7" t="s">
        <v>84</v>
      </c>
    </row>
    <row r="938" spans="1:1" hidden="1" x14ac:dyDescent="0.25">
      <c r="A938" s="7" t="s">
        <v>82</v>
      </c>
    </row>
    <row r="939" spans="1:1" hidden="1" x14ac:dyDescent="0.25">
      <c r="A939" s="7" t="s">
        <v>82</v>
      </c>
    </row>
    <row r="940" spans="1:1" hidden="1" x14ac:dyDescent="0.25">
      <c r="A940" s="7" t="s">
        <v>82</v>
      </c>
    </row>
    <row r="941" spans="1:1" hidden="1" x14ac:dyDescent="0.25">
      <c r="A941" s="7" t="s">
        <v>82</v>
      </c>
    </row>
    <row r="942" spans="1:1" hidden="1" x14ac:dyDescent="0.25">
      <c r="A942" s="7" t="s">
        <v>84</v>
      </c>
    </row>
    <row r="943" spans="1:1" hidden="1" x14ac:dyDescent="0.25">
      <c r="A943" s="7" t="s">
        <v>82</v>
      </c>
    </row>
    <row r="944" spans="1:1" hidden="1" x14ac:dyDescent="0.25">
      <c r="A944" s="7" t="s">
        <v>82</v>
      </c>
    </row>
    <row r="945" spans="1:19" hidden="1" x14ac:dyDescent="0.25">
      <c r="A945" s="7" t="s">
        <v>82</v>
      </c>
    </row>
    <row r="946" spans="1:19" hidden="1" x14ac:dyDescent="0.25">
      <c r="A946" s="7" t="s">
        <v>82</v>
      </c>
    </row>
    <row r="947" spans="1:19" hidden="1" x14ac:dyDescent="0.25">
      <c r="A947" s="7" t="s">
        <v>82</v>
      </c>
    </row>
    <row r="948" spans="1:19" hidden="1" x14ac:dyDescent="0.25">
      <c r="A948" s="7" t="s">
        <v>82</v>
      </c>
    </row>
    <row r="949" spans="1:19" hidden="1" x14ac:dyDescent="0.25">
      <c r="A949" s="7" t="s">
        <v>82</v>
      </c>
    </row>
    <row r="950" spans="1:19" hidden="1" x14ac:dyDescent="0.25">
      <c r="A950" s="7" t="s">
        <v>82</v>
      </c>
    </row>
    <row r="951" spans="1:19" hidden="1" x14ac:dyDescent="0.25">
      <c r="A951" s="7" t="s">
        <v>82</v>
      </c>
    </row>
    <row r="952" spans="1:19" hidden="1" x14ac:dyDescent="0.25">
      <c r="A952" s="7" t="s">
        <v>84</v>
      </c>
    </row>
    <row r="953" spans="1:19" hidden="1" x14ac:dyDescent="0.25">
      <c r="A953" s="7" t="s">
        <v>85</v>
      </c>
    </row>
    <row r="954" spans="1:19" x14ac:dyDescent="0.25">
      <c r="A954" s="7">
        <v>9</v>
      </c>
      <c r="B954" s="18"/>
      <c r="C954" s="18"/>
      <c r="D954" s="65" t="s">
        <v>312</v>
      </c>
      <c r="E954" s="66"/>
      <c r="F954" s="66"/>
      <c r="G954" s="66"/>
      <c r="H954" s="21" t="s">
        <v>14</v>
      </c>
      <c r="I954" s="22">
        <v>0</v>
      </c>
      <c r="J954" s="22"/>
      <c r="K954" s="23"/>
      <c r="L954" s="23">
        <f>IF(AND(I954= "",J954= ""), 0, ROUND(ROUND(K954, 2) * ROUND(IF(J954="",I954,J954),  0), 2))</f>
        <v>0</v>
      </c>
      <c r="M954" s="7"/>
      <c r="O954" s="24">
        <v>0.2</v>
      </c>
      <c r="S954" s="7">
        <v>200</v>
      </c>
    </row>
    <row r="955" spans="1:19" hidden="1" x14ac:dyDescent="0.25">
      <c r="A955" s="7" t="s">
        <v>51</v>
      </c>
    </row>
    <row r="956" spans="1:19" x14ac:dyDescent="0.25">
      <c r="A956" s="7">
        <v>9</v>
      </c>
      <c r="B956" s="18"/>
      <c r="C956" s="18"/>
      <c r="D956" s="65" t="s">
        <v>313</v>
      </c>
      <c r="E956" s="66"/>
      <c r="F956" s="66"/>
      <c r="G956" s="66"/>
      <c r="H956" s="21" t="s">
        <v>14</v>
      </c>
      <c r="I956" s="22">
        <v>0</v>
      </c>
      <c r="J956" s="22"/>
      <c r="K956" s="23"/>
      <c r="L956" s="23">
        <f>IF(AND(I956= "",J956= ""), 0, ROUND(ROUND(K956, 2) * ROUND(IF(J956="",I956,J956),  0), 2))</f>
        <v>0</v>
      </c>
      <c r="M956" s="7"/>
      <c r="O956" s="24">
        <v>0.2</v>
      </c>
      <c r="S956" s="7">
        <v>200</v>
      </c>
    </row>
    <row r="957" spans="1:19" hidden="1" x14ac:dyDescent="0.25">
      <c r="A957" s="7" t="s">
        <v>51</v>
      </c>
    </row>
    <row r="958" spans="1:19" x14ac:dyDescent="0.25">
      <c r="A958" s="7">
        <v>9</v>
      </c>
      <c r="B958" s="18"/>
      <c r="C958" s="18"/>
      <c r="D958" s="65" t="s">
        <v>314</v>
      </c>
      <c r="E958" s="66"/>
      <c r="F958" s="66"/>
      <c r="G958" s="66"/>
      <c r="H958" s="21" t="s">
        <v>14</v>
      </c>
      <c r="I958" s="22">
        <v>0</v>
      </c>
      <c r="J958" s="22"/>
      <c r="K958" s="23"/>
      <c r="L958" s="23">
        <f>IF(AND(I958= "",J958= ""), 0, ROUND(ROUND(K958, 2) * ROUND(IF(J958="",I958,J958),  0), 2))</f>
        <v>0</v>
      </c>
      <c r="M958" s="7"/>
      <c r="O958" s="24">
        <v>0.2</v>
      </c>
      <c r="S958" s="7">
        <v>200</v>
      </c>
    </row>
    <row r="959" spans="1:19" hidden="1" x14ac:dyDescent="0.25">
      <c r="A959" s="7" t="s">
        <v>51</v>
      </c>
    </row>
    <row r="960" spans="1:19" x14ac:dyDescent="0.25">
      <c r="A960" s="7">
        <v>9</v>
      </c>
      <c r="B960" s="18"/>
      <c r="C960" s="18"/>
      <c r="D960" s="65" t="s">
        <v>315</v>
      </c>
      <c r="E960" s="66"/>
      <c r="F960" s="66"/>
      <c r="G960" s="66"/>
      <c r="H960" s="21" t="s">
        <v>14</v>
      </c>
      <c r="I960" s="22">
        <v>0</v>
      </c>
      <c r="J960" s="22"/>
      <c r="K960" s="23"/>
      <c r="L960" s="23">
        <f>IF(AND(I960= "",J960= ""), 0, ROUND(ROUND(K960, 2) * ROUND(IF(J960="",I960,J960),  0), 2))</f>
        <v>0</v>
      </c>
      <c r="M960" s="7"/>
      <c r="O960" s="24">
        <v>0.2</v>
      </c>
      <c r="S960" s="7">
        <v>200</v>
      </c>
    </row>
    <row r="961" spans="1:19" hidden="1" x14ac:dyDescent="0.25">
      <c r="A961" s="7" t="s">
        <v>51</v>
      </c>
    </row>
    <row r="962" spans="1:19" x14ac:dyDescent="0.25">
      <c r="A962" s="7">
        <v>9</v>
      </c>
      <c r="B962" s="18"/>
      <c r="C962" s="18"/>
      <c r="D962" s="65" t="s">
        <v>316</v>
      </c>
      <c r="E962" s="66"/>
      <c r="F962" s="66"/>
      <c r="G962" s="66"/>
      <c r="H962" s="21" t="s">
        <v>14</v>
      </c>
      <c r="I962" s="22">
        <v>0</v>
      </c>
      <c r="J962" s="22"/>
      <c r="K962" s="23"/>
      <c r="L962" s="23">
        <f>IF(AND(I962= "",J962= ""), 0, ROUND(ROUND(K962, 2) * ROUND(IF(J962="",I962,J962),  0), 2))</f>
        <v>0</v>
      </c>
      <c r="M962" s="7"/>
      <c r="O962" s="24">
        <v>0.2</v>
      </c>
      <c r="S962" s="7">
        <v>200</v>
      </c>
    </row>
    <row r="963" spans="1:19" hidden="1" x14ac:dyDescent="0.25">
      <c r="A963" s="7" t="s">
        <v>51</v>
      </c>
    </row>
    <row r="964" spans="1:19" x14ac:dyDescent="0.25">
      <c r="A964" s="7">
        <v>9</v>
      </c>
      <c r="B964" s="18"/>
      <c r="C964" s="18"/>
      <c r="D964" s="65" t="s">
        <v>317</v>
      </c>
      <c r="E964" s="66"/>
      <c r="F964" s="66"/>
      <c r="G964" s="66"/>
      <c r="H964" s="21" t="s">
        <v>14</v>
      </c>
      <c r="I964" s="22">
        <v>0</v>
      </c>
      <c r="J964" s="22"/>
      <c r="K964" s="23"/>
      <c r="L964" s="23">
        <f>IF(AND(I964= "",J964= ""), 0, ROUND(ROUND(K964, 2) * ROUND(IF(J964="",I964,J964),  0), 2))</f>
        <v>0</v>
      </c>
      <c r="M964" s="7"/>
      <c r="O964" s="24">
        <v>0.2</v>
      </c>
      <c r="S964" s="7">
        <v>200</v>
      </c>
    </row>
    <row r="965" spans="1:19" hidden="1" x14ac:dyDescent="0.25">
      <c r="A965" s="7" t="s">
        <v>51</v>
      </c>
    </row>
    <row r="966" spans="1:19" hidden="1" x14ac:dyDescent="0.25">
      <c r="A966" s="7" t="s">
        <v>87</v>
      </c>
    </row>
    <row r="967" spans="1:19" x14ac:dyDescent="0.25">
      <c r="A967" s="7">
        <v>5</v>
      </c>
      <c r="B967" s="26" t="s">
        <v>318</v>
      </c>
      <c r="C967" s="26"/>
      <c r="D967" s="93" t="s">
        <v>319</v>
      </c>
      <c r="E967" s="93"/>
      <c r="F967" s="93"/>
      <c r="G967" s="93"/>
      <c r="H967" s="27"/>
      <c r="I967" s="27"/>
      <c r="J967" s="27"/>
      <c r="K967" s="27"/>
      <c r="L967" s="27"/>
      <c r="M967" s="7"/>
    </row>
    <row r="968" spans="1:19" hidden="1" x14ac:dyDescent="0.25">
      <c r="A968" s="7" t="s">
        <v>82</v>
      </c>
    </row>
    <row r="969" spans="1:19" hidden="1" x14ac:dyDescent="0.25">
      <c r="A969" s="7" t="s">
        <v>82</v>
      </c>
    </row>
    <row r="970" spans="1:19" hidden="1" x14ac:dyDescent="0.25">
      <c r="A970" s="7" t="s">
        <v>82</v>
      </c>
    </row>
    <row r="971" spans="1:19" hidden="1" x14ac:dyDescent="0.25">
      <c r="A971" s="28" t="s">
        <v>83</v>
      </c>
    </row>
    <row r="972" spans="1:19" hidden="1" x14ac:dyDescent="0.25">
      <c r="A972" s="7" t="s">
        <v>84</v>
      </c>
    </row>
    <row r="973" spans="1:19" hidden="1" x14ac:dyDescent="0.25">
      <c r="A973" s="7" t="s">
        <v>82</v>
      </c>
    </row>
    <row r="974" spans="1:19" hidden="1" x14ac:dyDescent="0.25">
      <c r="A974" s="7" t="s">
        <v>82</v>
      </c>
    </row>
    <row r="975" spans="1:19" hidden="1" x14ac:dyDescent="0.25">
      <c r="A975" s="7" t="s">
        <v>82</v>
      </c>
    </row>
    <row r="976" spans="1:19" hidden="1" x14ac:dyDescent="0.25">
      <c r="A976" s="7" t="s">
        <v>82</v>
      </c>
    </row>
    <row r="977" spans="1:1" hidden="1" x14ac:dyDescent="0.25">
      <c r="A977" s="7" t="s">
        <v>82</v>
      </c>
    </row>
    <row r="978" spans="1:1" hidden="1" x14ac:dyDescent="0.25">
      <c r="A978" s="7" t="s">
        <v>82</v>
      </c>
    </row>
    <row r="979" spans="1:1" hidden="1" x14ac:dyDescent="0.25">
      <c r="A979" s="7" t="s">
        <v>82</v>
      </c>
    </row>
    <row r="980" spans="1:1" hidden="1" x14ac:dyDescent="0.25">
      <c r="A980" s="28" t="s">
        <v>83</v>
      </c>
    </row>
    <row r="981" spans="1:1" hidden="1" x14ac:dyDescent="0.25">
      <c r="A981" s="7" t="s">
        <v>84</v>
      </c>
    </row>
    <row r="982" spans="1:1" hidden="1" x14ac:dyDescent="0.25">
      <c r="A982" s="7" t="s">
        <v>82</v>
      </c>
    </row>
    <row r="983" spans="1:1" hidden="1" x14ac:dyDescent="0.25">
      <c r="A983" s="7" t="s">
        <v>82</v>
      </c>
    </row>
    <row r="984" spans="1:1" hidden="1" x14ac:dyDescent="0.25">
      <c r="A984" s="7" t="s">
        <v>82</v>
      </c>
    </row>
    <row r="985" spans="1:1" hidden="1" x14ac:dyDescent="0.25">
      <c r="A985" s="7" t="s">
        <v>82</v>
      </c>
    </row>
    <row r="986" spans="1:1" hidden="1" x14ac:dyDescent="0.25">
      <c r="A986" s="7" t="s">
        <v>82</v>
      </c>
    </row>
    <row r="987" spans="1:1" hidden="1" x14ac:dyDescent="0.25">
      <c r="A987" s="7" t="s">
        <v>82</v>
      </c>
    </row>
    <row r="988" spans="1:1" hidden="1" x14ac:dyDescent="0.25">
      <c r="A988" s="7" t="s">
        <v>82</v>
      </c>
    </row>
    <row r="989" spans="1:1" hidden="1" x14ac:dyDescent="0.25">
      <c r="A989" s="7" t="s">
        <v>82</v>
      </c>
    </row>
    <row r="990" spans="1:1" hidden="1" x14ac:dyDescent="0.25">
      <c r="A990" s="7" t="s">
        <v>82</v>
      </c>
    </row>
    <row r="991" spans="1:1" hidden="1" x14ac:dyDescent="0.25">
      <c r="A991" s="7" t="s">
        <v>82</v>
      </c>
    </row>
    <row r="992" spans="1:1" hidden="1" x14ac:dyDescent="0.25">
      <c r="A992" s="7" t="s">
        <v>84</v>
      </c>
    </row>
    <row r="993" spans="1:19" hidden="1" x14ac:dyDescent="0.25">
      <c r="A993" s="7" t="s">
        <v>85</v>
      </c>
    </row>
    <row r="994" spans="1:19" x14ac:dyDescent="0.25">
      <c r="A994" s="7">
        <v>9</v>
      </c>
      <c r="B994" s="18"/>
      <c r="C994" s="18"/>
      <c r="D994" s="65" t="s">
        <v>320</v>
      </c>
      <c r="E994" s="66"/>
      <c r="F994" s="66"/>
      <c r="G994" s="66"/>
      <c r="H994" s="21" t="s">
        <v>14</v>
      </c>
      <c r="I994" s="22">
        <v>0</v>
      </c>
      <c r="J994" s="22"/>
      <c r="K994" s="23"/>
      <c r="L994" s="23">
        <f>IF(AND(I994= "",J994= ""), 0, ROUND(ROUND(K994, 2) * ROUND(IF(J994="",I994,J994),  0), 2))</f>
        <v>0</v>
      </c>
      <c r="M994" s="7"/>
      <c r="O994" s="24">
        <v>0.2</v>
      </c>
      <c r="S994" s="7">
        <v>200</v>
      </c>
    </row>
    <row r="995" spans="1:19" hidden="1" x14ac:dyDescent="0.25">
      <c r="A995" s="7" t="s">
        <v>51</v>
      </c>
    </row>
    <row r="996" spans="1:19" x14ac:dyDescent="0.25">
      <c r="A996" s="7">
        <v>9</v>
      </c>
      <c r="B996" s="18"/>
      <c r="C996" s="18"/>
      <c r="D996" s="65" t="s">
        <v>313</v>
      </c>
      <c r="E996" s="66"/>
      <c r="F996" s="66"/>
      <c r="G996" s="66"/>
      <c r="H996" s="21" t="s">
        <v>14</v>
      </c>
      <c r="I996" s="22">
        <v>0</v>
      </c>
      <c r="J996" s="22"/>
      <c r="K996" s="23"/>
      <c r="L996" s="23">
        <f>IF(AND(I996= "",J996= ""), 0, ROUND(ROUND(K996, 2) * ROUND(IF(J996="",I996,J996),  0), 2))</f>
        <v>0</v>
      </c>
      <c r="M996" s="7"/>
      <c r="O996" s="24">
        <v>0.2</v>
      </c>
      <c r="S996" s="7">
        <v>200</v>
      </c>
    </row>
    <row r="997" spans="1:19" hidden="1" x14ac:dyDescent="0.25">
      <c r="A997" s="7" t="s">
        <v>51</v>
      </c>
    </row>
    <row r="998" spans="1:19" x14ac:dyDescent="0.25">
      <c r="A998" s="7">
        <v>9</v>
      </c>
      <c r="B998" s="18"/>
      <c r="C998" s="18"/>
      <c r="D998" s="65" t="s">
        <v>315</v>
      </c>
      <c r="E998" s="66"/>
      <c r="F998" s="66"/>
      <c r="G998" s="66"/>
      <c r="H998" s="21" t="s">
        <v>14</v>
      </c>
      <c r="I998" s="22">
        <v>0</v>
      </c>
      <c r="J998" s="22"/>
      <c r="K998" s="23"/>
      <c r="L998" s="23">
        <f>IF(AND(I998= "",J998= ""), 0, ROUND(ROUND(K998, 2) * ROUND(IF(J998="",I998,J998),  0), 2))</f>
        <v>0</v>
      </c>
      <c r="M998" s="7"/>
      <c r="O998" s="24">
        <v>0.2</v>
      </c>
      <c r="S998" s="7">
        <v>200</v>
      </c>
    </row>
    <row r="999" spans="1:19" hidden="1" x14ac:dyDescent="0.25">
      <c r="A999" s="7" t="s">
        <v>51</v>
      </c>
    </row>
    <row r="1000" spans="1:19" x14ac:dyDescent="0.25">
      <c r="A1000" s="7">
        <v>9</v>
      </c>
      <c r="B1000" s="18"/>
      <c r="C1000" s="18"/>
      <c r="D1000" s="65" t="s">
        <v>321</v>
      </c>
      <c r="E1000" s="66"/>
      <c r="F1000" s="66"/>
      <c r="G1000" s="66"/>
      <c r="H1000" s="21" t="s">
        <v>14</v>
      </c>
      <c r="I1000" s="22">
        <v>0</v>
      </c>
      <c r="J1000" s="22"/>
      <c r="K1000" s="23"/>
      <c r="L1000" s="23">
        <f>IF(AND(I1000= "",J1000= ""), 0, ROUND(ROUND(K1000, 2) * ROUND(IF(J1000="",I1000,J1000),  0), 2))</f>
        <v>0</v>
      </c>
      <c r="M1000" s="7"/>
      <c r="O1000" s="24">
        <v>0.2</v>
      </c>
      <c r="S1000" s="7">
        <v>200</v>
      </c>
    </row>
    <row r="1001" spans="1:19" hidden="1" x14ac:dyDescent="0.25">
      <c r="A1001" s="7" t="s">
        <v>51</v>
      </c>
    </row>
    <row r="1002" spans="1:19" x14ac:dyDescent="0.25">
      <c r="A1002" s="7">
        <v>9</v>
      </c>
      <c r="B1002" s="18"/>
      <c r="C1002" s="18"/>
      <c r="D1002" s="65" t="s">
        <v>317</v>
      </c>
      <c r="E1002" s="66"/>
      <c r="F1002" s="66"/>
      <c r="G1002" s="66"/>
      <c r="H1002" s="21" t="s">
        <v>14</v>
      </c>
      <c r="I1002" s="22">
        <v>0</v>
      </c>
      <c r="J1002" s="22"/>
      <c r="K1002" s="23"/>
      <c r="L1002" s="23">
        <f>IF(AND(I1002= "",J1002= ""), 0, ROUND(ROUND(K1002, 2) * ROUND(IF(J1002="",I1002,J1002),  0), 2))</f>
        <v>0</v>
      </c>
      <c r="M1002" s="7"/>
      <c r="O1002" s="24">
        <v>0.2</v>
      </c>
      <c r="S1002" s="7">
        <v>200</v>
      </c>
    </row>
    <row r="1003" spans="1:19" hidden="1" x14ac:dyDescent="0.25">
      <c r="A1003" s="7" t="s">
        <v>51</v>
      </c>
    </row>
    <row r="1004" spans="1:19" hidden="1" x14ac:dyDescent="0.25">
      <c r="A1004" s="7" t="s">
        <v>87</v>
      </c>
    </row>
    <row r="1005" spans="1:19" x14ac:dyDescent="0.25">
      <c r="A1005" s="7">
        <v>5</v>
      </c>
      <c r="B1005" s="26" t="s">
        <v>322</v>
      </c>
      <c r="C1005" s="26"/>
      <c r="D1005" s="93" t="s">
        <v>323</v>
      </c>
      <c r="E1005" s="93"/>
      <c r="F1005" s="93"/>
      <c r="G1005" s="93"/>
      <c r="H1005" s="27"/>
      <c r="I1005" s="27"/>
      <c r="J1005" s="27"/>
      <c r="K1005" s="27"/>
      <c r="L1005" s="27"/>
      <c r="M1005" s="7"/>
    </row>
    <row r="1006" spans="1:19" hidden="1" x14ac:dyDescent="0.25">
      <c r="A1006" s="7" t="s">
        <v>82</v>
      </c>
    </row>
    <row r="1007" spans="1:19" hidden="1" x14ac:dyDescent="0.25">
      <c r="A1007" s="7" t="s">
        <v>82</v>
      </c>
    </row>
    <row r="1008" spans="1:19" hidden="1" x14ac:dyDescent="0.25">
      <c r="A1008" s="7" t="s">
        <v>82</v>
      </c>
    </row>
    <row r="1009" spans="1:1" hidden="1" x14ac:dyDescent="0.25">
      <c r="A1009" s="7" t="s">
        <v>82</v>
      </c>
    </row>
    <row r="1010" spans="1:1" hidden="1" x14ac:dyDescent="0.25">
      <c r="A1010" s="7" t="s">
        <v>82</v>
      </c>
    </row>
    <row r="1011" spans="1:1" hidden="1" x14ac:dyDescent="0.25">
      <c r="A1011" s="28" t="s">
        <v>83</v>
      </c>
    </row>
    <row r="1012" spans="1:1" hidden="1" x14ac:dyDescent="0.25">
      <c r="A1012" s="7" t="s">
        <v>84</v>
      </c>
    </row>
    <row r="1013" spans="1:1" hidden="1" x14ac:dyDescent="0.25">
      <c r="A1013" s="7" t="s">
        <v>82</v>
      </c>
    </row>
    <row r="1014" spans="1:1" hidden="1" x14ac:dyDescent="0.25">
      <c r="A1014" s="7" t="s">
        <v>82</v>
      </c>
    </row>
    <row r="1015" spans="1:1" hidden="1" x14ac:dyDescent="0.25">
      <c r="A1015" s="7" t="s">
        <v>82</v>
      </c>
    </row>
    <row r="1016" spans="1:1" hidden="1" x14ac:dyDescent="0.25">
      <c r="A1016" s="7" t="s">
        <v>82</v>
      </c>
    </row>
    <row r="1017" spans="1:1" hidden="1" x14ac:dyDescent="0.25">
      <c r="A1017" s="7" t="s">
        <v>82</v>
      </c>
    </row>
    <row r="1018" spans="1:1" hidden="1" x14ac:dyDescent="0.25">
      <c r="A1018" s="7" t="s">
        <v>82</v>
      </c>
    </row>
    <row r="1019" spans="1:1" hidden="1" x14ac:dyDescent="0.25">
      <c r="A1019" s="7" t="s">
        <v>82</v>
      </c>
    </row>
    <row r="1020" spans="1:1" hidden="1" x14ac:dyDescent="0.25">
      <c r="A1020" s="7" t="s">
        <v>84</v>
      </c>
    </row>
    <row r="1021" spans="1:1" hidden="1" x14ac:dyDescent="0.25">
      <c r="A1021" s="7" t="s">
        <v>82</v>
      </c>
    </row>
    <row r="1022" spans="1:1" hidden="1" x14ac:dyDescent="0.25">
      <c r="A1022" s="7" t="s">
        <v>82</v>
      </c>
    </row>
    <row r="1023" spans="1:1" hidden="1" x14ac:dyDescent="0.25">
      <c r="A1023" s="7" t="s">
        <v>82</v>
      </c>
    </row>
    <row r="1024" spans="1:1" hidden="1" x14ac:dyDescent="0.25">
      <c r="A1024" s="7" t="s">
        <v>82</v>
      </c>
    </row>
    <row r="1025" spans="1:19" hidden="1" x14ac:dyDescent="0.25">
      <c r="A1025" s="7" t="s">
        <v>82</v>
      </c>
    </row>
    <row r="1026" spans="1:19" hidden="1" x14ac:dyDescent="0.25">
      <c r="A1026" s="7" t="s">
        <v>84</v>
      </c>
    </row>
    <row r="1027" spans="1:19" hidden="1" x14ac:dyDescent="0.25">
      <c r="A1027" s="7" t="s">
        <v>82</v>
      </c>
    </row>
    <row r="1028" spans="1:19" hidden="1" x14ac:dyDescent="0.25">
      <c r="A1028" s="7" t="s">
        <v>82</v>
      </c>
    </row>
    <row r="1029" spans="1:19" hidden="1" x14ac:dyDescent="0.25">
      <c r="A1029" s="7" t="s">
        <v>82</v>
      </c>
    </row>
    <row r="1030" spans="1:19" hidden="1" x14ac:dyDescent="0.25">
      <c r="A1030" s="7" t="s">
        <v>82</v>
      </c>
    </row>
    <row r="1031" spans="1:19" hidden="1" x14ac:dyDescent="0.25">
      <c r="A1031" s="7" t="s">
        <v>84</v>
      </c>
    </row>
    <row r="1032" spans="1:19" hidden="1" x14ac:dyDescent="0.25">
      <c r="A1032" s="7" t="s">
        <v>85</v>
      </c>
    </row>
    <row r="1033" spans="1:19" x14ac:dyDescent="0.25">
      <c r="A1033" s="7">
        <v>9</v>
      </c>
      <c r="B1033" s="18"/>
      <c r="C1033" s="18"/>
      <c r="D1033" s="65" t="s">
        <v>324</v>
      </c>
      <c r="E1033" s="66"/>
      <c r="F1033" s="66"/>
      <c r="G1033" s="66"/>
      <c r="H1033" s="21" t="s">
        <v>14</v>
      </c>
      <c r="I1033" s="22">
        <v>0</v>
      </c>
      <c r="J1033" s="22"/>
      <c r="K1033" s="23"/>
      <c r="L1033" s="23">
        <f>IF(AND(I1033= "",J1033= ""), 0, ROUND(ROUND(K1033, 2) * ROUND(IF(J1033="",I1033,J1033),  0), 2))</f>
        <v>0</v>
      </c>
      <c r="M1033" s="7"/>
      <c r="O1033" s="24">
        <v>0.2</v>
      </c>
      <c r="S1033" s="7">
        <v>200</v>
      </c>
    </row>
    <row r="1034" spans="1:19" hidden="1" x14ac:dyDescent="0.25">
      <c r="A1034" s="7" t="s">
        <v>51</v>
      </c>
    </row>
    <row r="1035" spans="1:19" x14ac:dyDescent="0.25">
      <c r="A1035" s="7">
        <v>9</v>
      </c>
      <c r="B1035" s="18"/>
      <c r="C1035" s="18"/>
      <c r="D1035" s="65" t="s">
        <v>325</v>
      </c>
      <c r="E1035" s="66"/>
      <c r="F1035" s="66"/>
      <c r="G1035" s="66"/>
      <c r="H1035" s="21" t="s">
        <v>14</v>
      </c>
      <c r="I1035" s="22">
        <v>0</v>
      </c>
      <c r="J1035" s="22"/>
      <c r="K1035" s="23"/>
      <c r="L1035" s="23">
        <f>IF(AND(I1035= "",J1035= ""), 0, ROUND(ROUND(K1035, 2) * ROUND(IF(J1035="",I1035,J1035),  0), 2))</f>
        <v>0</v>
      </c>
      <c r="M1035" s="7"/>
      <c r="O1035" s="24">
        <v>0.2</v>
      </c>
      <c r="S1035" s="7">
        <v>200</v>
      </c>
    </row>
    <row r="1036" spans="1:19" hidden="1" x14ac:dyDescent="0.25">
      <c r="A1036" s="7" t="s">
        <v>51</v>
      </c>
    </row>
    <row r="1037" spans="1:19" x14ac:dyDescent="0.25">
      <c r="A1037" s="7">
        <v>9</v>
      </c>
      <c r="B1037" s="18"/>
      <c r="C1037" s="18"/>
      <c r="D1037" s="65" t="s">
        <v>326</v>
      </c>
      <c r="E1037" s="66"/>
      <c r="F1037" s="66"/>
      <c r="G1037" s="66"/>
      <c r="H1037" s="21" t="s">
        <v>14</v>
      </c>
      <c r="I1037" s="22">
        <v>0</v>
      </c>
      <c r="J1037" s="22"/>
      <c r="K1037" s="23"/>
      <c r="L1037" s="23">
        <f>IF(AND(I1037= "",J1037= ""), 0, ROUND(ROUND(K1037, 2) * ROUND(IF(J1037="",I1037,J1037),  0), 2))</f>
        <v>0</v>
      </c>
      <c r="M1037" s="7"/>
      <c r="O1037" s="24">
        <v>0.2</v>
      </c>
      <c r="S1037" s="7">
        <v>200</v>
      </c>
    </row>
    <row r="1038" spans="1:19" hidden="1" x14ac:dyDescent="0.25">
      <c r="A1038" s="7" t="s">
        <v>51</v>
      </c>
    </row>
    <row r="1039" spans="1:19" x14ac:dyDescent="0.25">
      <c r="A1039" s="7">
        <v>9</v>
      </c>
      <c r="B1039" s="18"/>
      <c r="C1039" s="18"/>
      <c r="D1039" s="65" t="s">
        <v>327</v>
      </c>
      <c r="E1039" s="66"/>
      <c r="F1039" s="66"/>
      <c r="G1039" s="66"/>
      <c r="H1039" s="21" t="s">
        <v>14</v>
      </c>
      <c r="I1039" s="22">
        <v>0</v>
      </c>
      <c r="J1039" s="22"/>
      <c r="K1039" s="23"/>
      <c r="L1039" s="23">
        <f>IF(AND(I1039= "",J1039= ""), 0, ROUND(ROUND(K1039, 2) * ROUND(IF(J1039="",I1039,J1039),  0), 2))</f>
        <v>0</v>
      </c>
      <c r="M1039" s="7"/>
      <c r="O1039" s="24">
        <v>0.2</v>
      </c>
      <c r="S1039" s="7">
        <v>200</v>
      </c>
    </row>
    <row r="1040" spans="1:19" hidden="1" x14ac:dyDescent="0.25">
      <c r="A1040" s="7" t="s">
        <v>51</v>
      </c>
    </row>
    <row r="1041" spans="1:19" x14ac:dyDescent="0.25">
      <c r="A1041" s="7">
        <v>9</v>
      </c>
      <c r="B1041" s="18"/>
      <c r="C1041" s="18"/>
      <c r="D1041" s="65" t="s">
        <v>328</v>
      </c>
      <c r="E1041" s="66"/>
      <c r="F1041" s="66"/>
      <c r="G1041" s="66"/>
      <c r="H1041" s="21" t="s">
        <v>14</v>
      </c>
      <c r="I1041" s="22">
        <v>0</v>
      </c>
      <c r="J1041" s="22"/>
      <c r="K1041" s="23"/>
      <c r="L1041" s="23">
        <f>IF(AND(I1041= "",J1041= ""), 0, ROUND(ROUND(K1041, 2) * ROUND(IF(J1041="",I1041,J1041),  0), 2))</f>
        <v>0</v>
      </c>
      <c r="M1041" s="7"/>
      <c r="O1041" s="24">
        <v>0.2</v>
      </c>
      <c r="S1041" s="7">
        <v>200</v>
      </c>
    </row>
    <row r="1042" spans="1:19" hidden="1" x14ac:dyDescent="0.25">
      <c r="A1042" s="7" t="s">
        <v>51</v>
      </c>
    </row>
    <row r="1043" spans="1:19" hidden="1" x14ac:dyDescent="0.25">
      <c r="A1043" s="7" t="s">
        <v>87</v>
      </c>
    </row>
    <row r="1044" spans="1:19" x14ac:dyDescent="0.25">
      <c r="A1044" s="7">
        <v>5</v>
      </c>
      <c r="B1044" s="26" t="s">
        <v>329</v>
      </c>
      <c r="C1044" s="26"/>
      <c r="D1044" s="93" t="s">
        <v>330</v>
      </c>
      <c r="E1044" s="93"/>
      <c r="F1044" s="93"/>
      <c r="G1044" s="93"/>
      <c r="H1044" s="27"/>
      <c r="I1044" s="27"/>
      <c r="J1044" s="27"/>
      <c r="K1044" s="27"/>
      <c r="L1044" s="27"/>
      <c r="M1044" s="7"/>
    </row>
    <row r="1045" spans="1:19" hidden="1" x14ac:dyDescent="0.25">
      <c r="A1045" s="7" t="s">
        <v>82</v>
      </c>
    </row>
    <row r="1046" spans="1:19" hidden="1" x14ac:dyDescent="0.25">
      <c r="A1046" s="7" t="s">
        <v>82</v>
      </c>
    </row>
    <row r="1047" spans="1:19" hidden="1" x14ac:dyDescent="0.25">
      <c r="A1047" s="7" t="s">
        <v>82</v>
      </c>
    </row>
    <row r="1048" spans="1:19" hidden="1" x14ac:dyDescent="0.25">
      <c r="A1048" s="7" t="s">
        <v>82</v>
      </c>
    </row>
    <row r="1049" spans="1:19" hidden="1" x14ac:dyDescent="0.25">
      <c r="A1049" s="7" t="s">
        <v>82</v>
      </c>
    </row>
    <row r="1050" spans="1:19" hidden="1" x14ac:dyDescent="0.25">
      <c r="A1050" s="7" t="s">
        <v>82</v>
      </c>
    </row>
    <row r="1051" spans="1:19" hidden="1" x14ac:dyDescent="0.25">
      <c r="A1051" s="28" t="s">
        <v>83</v>
      </c>
    </row>
    <row r="1052" spans="1:19" hidden="1" x14ac:dyDescent="0.25">
      <c r="A1052" s="7" t="s">
        <v>84</v>
      </c>
    </row>
    <row r="1053" spans="1:19" hidden="1" x14ac:dyDescent="0.25">
      <c r="A1053" s="7" t="s">
        <v>82</v>
      </c>
    </row>
    <row r="1054" spans="1:19" hidden="1" x14ac:dyDescent="0.25">
      <c r="A1054" s="7" t="s">
        <v>82</v>
      </c>
    </row>
    <row r="1055" spans="1:19" hidden="1" x14ac:dyDescent="0.25">
      <c r="A1055" s="7" t="s">
        <v>82</v>
      </c>
    </row>
    <row r="1056" spans="1:19" hidden="1" x14ac:dyDescent="0.25">
      <c r="A1056" s="7" t="s">
        <v>82</v>
      </c>
    </row>
    <row r="1057" spans="1:1" hidden="1" x14ac:dyDescent="0.25">
      <c r="A1057" s="7" t="s">
        <v>82</v>
      </c>
    </row>
    <row r="1058" spans="1:1" hidden="1" x14ac:dyDescent="0.25">
      <c r="A1058" s="7" t="s">
        <v>82</v>
      </c>
    </row>
    <row r="1059" spans="1:1" hidden="1" x14ac:dyDescent="0.25">
      <c r="A1059" s="7" t="s">
        <v>82</v>
      </c>
    </row>
    <row r="1060" spans="1:1" hidden="1" x14ac:dyDescent="0.25">
      <c r="A1060" s="7" t="s">
        <v>84</v>
      </c>
    </row>
    <row r="1061" spans="1:1" hidden="1" x14ac:dyDescent="0.25">
      <c r="A1061" s="7" t="s">
        <v>82</v>
      </c>
    </row>
    <row r="1062" spans="1:1" hidden="1" x14ac:dyDescent="0.25">
      <c r="A1062" s="7" t="s">
        <v>82</v>
      </c>
    </row>
    <row r="1063" spans="1:1" hidden="1" x14ac:dyDescent="0.25">
      <c r="A1063" s="7" t="s">
        <v>82</v>
      </c>
    </row>
    <row r="1064" spans="1:1" hidden="1" x14ac:dyDescent="0.25">
      <c r="A1064" s="7" t="s">
        <v>82</v>
      </c>
    </row>
    <row r="1065" spans="1:1" hidden="1" x14ac:dyDescent="0.25">
      <c r="A1065" s="7" t="s">
        <v>82</v>
      </c>
    </row>
    <row r="1066" spans="1:1" hidden="1" x14ac:dyDescent="0.25">
      <c r="A1066" s="7" t="s">
        <v>82</v>
      </c>
    </row>
    <row r="1067" spans="1:1" hidden="1" x14ac:dyDescent="0.25">
      <c r="A1067" s="7" t="s">
        <v>82</v>
      </c>
    </row>
    <row r="1068" spans="1:1" hidden="1" x14ac:dyDescent="0.25">
      <c r="A1068" s="7" t="s">
        <v>82</v>
      </c>
    </row>
    <row r="1069" spans="1:1" hidden="1" x14ac:dyDescent="0.25">
      <c r="A1069" s="7" t="s">
        <v>82</v>
      </c>
    </row>
    <row r="1070" spans="1:1" hidden="1" x14ac:dyDescent="0.25">
      <c r="A1070" s="7" t="s">
        <v>82</v>
      </c>
    </row>
    <row r="1071" spans="1:1" hidden="1" x14ac:dyDescent="0.25">
      <c r="A1071" s="7" t="s">
        <v>84</v>
      </c>
    </row>
    <row r="1072" spans="1:1" hidden="1" x14ac:dyDescent="0.25">
      <c r="A1072" s="7" t="s">
        <v>82</v>
      </c>
    </row>
    <row r="1073" spans="1:19" hidden="1" x14ac:dyDescent="0.25">
      <c r="A1073" s="7" t="s">
        <v>82</v>
      </c>
    </row>
    <row r="1074" spans="1:19" hidden="1" x14ac:dyDescent="0.25">
      <c r="A1074" s="7" t="s">
        <v>82</v>
      </c>
    </row>
    <row r="1075" spans="1:19" hidden="1" x14ac:dyDescent="0.25">
      <c r="A1075" s="7" t="s">
        <v>82</v>
      </c>
    </row>
    <row r="1076" spans="1:19" hidden="1" x14ac:dyDescent="0.25">
      <c r="A1076" s="7" t="s">
        <v>82</v>
      </c>
    </row>
    <row r="1077" spans="1:19" hidden="1" x14ac:dyDescent="0.25">
      <c r="A1077" s="7" t="s">
        <v>84</v>
      </c>
    </row>
    <row r="1078" spans="1:19" hidden="1" x14ac:dyDescent="0.25">
      <c r="A1078" s="7" t="s">
        <v>85</v>
      </c>
    </row>
    <row r="1079" spans="1:19" x14ac:dyDescent="0.25">
      <c r="A1079" s="7">
        <v>9</v>
      </c>
      <c r="B1079" s="18"/>
      <c r="C1079" s="18"/>
      <c r="D1079" s="65" t="s">
        <v>331</v>
      </c>
      <c r="E1079" s="66"/>
      <c r="F1079" s="66"/>
      <c r="G1079" s="66"/>
      <c r="H1079" s="21" t="s">
        <v>14</v>
      </c>
      <c r="I1079" s="22">
        <v>0</v>
      </c>
      <c r="J1079" s="22"/>
      <c r="K1079" s="23"/>
      <c r="L1079" s="23">
        <f>IF(AND(I1079= "",J1079= ""), 0, ROUND(ROUND(K1079, 2) * ROUND(IF(J1079="",I1079,J1079),  0), 2))</f>
        <v>0</v>
      </c>
      <c r="M1079" s="7"/>
      <c r="O1079" s="24">
        <v>0.2</v>
      </c>
      <c r="S1079" s="7">
        <v>200</v>
      </c>
    </row>
    <row r="1080" spans="1:19" hidden="1" x14ac:dyDescent="0.25">
      <c r="A1080" s="7" t="s">
        <v>51</v>
      </c>
    </row>
    <row r="1081" spans="1:19" x14ac:dyDescent="0.25">
      <c r="A1081" s="7">
        <v>9</v>
      </c>
      <c r="B1081" s="18"/>
      <c r="C1081" s="18"/>
      <c r="D1081" s="65" t="s">
        <v>332</v>
      </c>
      <c r="E1081" s="66"/>
      <c r="F1081" s="66"/>
      <c r="G1081" s="66"/>
      <c r="H1081" s="21" t="s">
        <v>14</v>
      </c>
      <c r="I1081" s="22">
        <v>0</v>
      </c>
      <c r="J1081" s="22"/>
      <c r="K1081" s="23"/>
      <c r="L1081" s="23">
        <f>IF(AND(I1081= "",J1081= ""), 0, ROUND(ROUND(K1081, 2) * ROUND(IF(J1081="",I1081,J1081),  0), 2))</f>
        <v>0</v>
      </c>
      <c r="M1081" s="7"/>
      <c r="O1081" s="24">
        <v>0.2</v>
      </c>
      <c r="S1081" s="7">
        <v>200</v>
      </c>
    </row>
    <row r="1082" spans="1:19" hidden="1" x14ac:dyDescent="0.25">
      <c r="A1082" s="7" t="s">
        <v>51</v>
      </c>
    </row>
    <row r="1083" spans="1:19" x14ac:dyDescent="0.25">
      <c r="A1083" s="7">
        <v>9</v>
      </c>
      <c r="B1083" s="18"/>
      <c r="C1083" s="18"/>
      <c r="D1083" s="65" t="s">
        <v>333</v>
      </c>
      <c r="E1083" s="66"/>
      <c r="F1083" s="66"/>
      <c r="G1083" s="66"/>
      <c r="H1083" s="21" t="s">
        <v>14</v>
      </c>
      <c r="I1083" s="22">
        <v>0</v>
      </c>
      <c r="J1083" s="22"/>
      <c r="K1083" s="23"/>
      <c r="L1083" s="23">
        <f>IF(AND(I1083= "",J1083= ""), 0, ROUND(ROUND(K1083, 2) * ROUND(IF(J1083="",I1083,J1083),  0), 2))</f>
        <v>0</v>
      </c>
      <c r="M1083" s="7"/>
      <c r="O1083" s="24">
        <v>0.2</v>
      </c>
      <c r="S1083" s="7">
        <v>200</v>
      </c>
    </row>
    <row r="1084" spans="1:19" hidden="1" x14ac:dyDescent="0.25">
      <c r="A1084" s="7" t="s">
        <v>51</v>
      </c>
    </row>
    <row r="1085" spans="1:19" x14ac:dyDescent="0.25">
      <c r="A1085" s="7">
        <v>9</v>
      </c>
      <c r="B1085" s="18"/>
      <c r="C1085" s="18"/>
      <c r="D1085" s="65" t="s">
        <v>327</v>
      </c>
      <c r="E1085" s="66"/>
      <c r="F1085" s="66"/>
      <c r="G1085" s="66"/>
      <c r="H1085" s="21" t="s">
        <v>14</v>
      </c>
      <c r="I1085" s="22">
        <v>0</v>
      </c>
      <c r="J1085" s="22"/>
      <c r="K1085" s="23"/>
      <c r="L1085" s="23">
        <f>IF(AND(I1085= "",J1085= ""), 0, ROUND(ROUND(K1085, 2) * ROUND(IF(J1085="",I1085,J1085),  0), 2))</f>
        <v>0</v>
      </c>
      <c r="M1085" s="7"/>
      <c r="O1085" s="24">
        <v>0.2</v>
      </c>
      <c r="S1085" s="7">
        <v>200</v>
      </c>
    </row>
    <row r="1086" spans="1:19" hidden="1" x14ac:dyDescent="0.25">
      <c r="A1086" s="7" t="s">
        <v>51</v>
      </c>
    </row>
    <row r="1087" spans="1:19" x14ac:dyDescent="0.25">
      <c r="A1087" s="7">
        <v>9</v>
      </c>
      <c r="B1087" s="18"/>
      <c r="C1087" s="18"/>
      <c r="D1087" s="65" t="s">
        <v>334</v>
      </c>
      <c r="E1087" s="66"/>
      <c r="F1087" s="66"/>
      <c r="G1087" s="66"/>
      <c r="H1087" s="21" t="s">
        <v>14</v>
      </c>
      <c r="I1087" s="22">
        <v>0</v>
      </c>
      <c r="J1087" s="22"/>
      <c r="K1087" s="23"/>
      <c r="L1087" s="23">
        <f>IF(AND(I1087= "",J1087= ""), 0, ROUND(ROUND(K1087, 2) * ROUND(IF(J1087="",I1087,J1087),  0), 2))</f>
        <v>0</v>
      </c>
      <c r="M1087" s="7"/>
      <c r="O1087" s="24">
        <v>0.2</v>
      </c>
      <c r="S1087" s="7">
        <v>200</v>
      </c>
    </row>
    <row r="1088" spans="1:19" hidden="1" x14ac:dyDescent="0.25">
      <c r="A1088" s="7" t="s">
        <v>51</v>
      </c>
    </row>
    <row r="1089" spans="1:19" x14ac:dyDescent="0.25">
      <c r="A1089" s="7">
        <v>9</v>
      </c>
      <c r="B1089" s="18"/>
      <c r="C1089" s="18"/>
      <c r="D1089" s="65" t="s">
        <v>335</v>
      </c>
      <c r="E1089" s="66"/>
      <c r="F1089" s="66"/>
      <c r="G1089" s="66"/>
      <c r="H1089" s="21" t="s">
        <v>14</v>
      </c>
      <c r="I1089" s="22">
        <v>0</v>
      </c>
      <c r="J1089" s="22"/>
      <c r="K1089" s="23"/>
      <c r="L1089" s="23">
        <f>IF(AND(I1089= "",J1089= ""), 0, ROUND(ROUND(K1089, 2) * ROUND(IF(J1089="",I1089,J1089),  0), 2))</f>
        <v>0</v>
      </c>
      <c r="M1089" s="7"/>
      <c r="O1089" s="24">
        <v>0.2</v>
      </c>
      <c r="S1089" s="7">
        <v>200</v>
      </c>
    </row>
    <row r="1090" spans="1:19" hidden="1" x14ac:dyDescent="0.25">
      <c r="A1090" s="7" t="s">
        <v>51</v>
      </c>
    </row>
    <row r="1091" spans="1:19" hidden="1" x14ac:dyDescent="0.25">
      <c r="A1091" s="7" t="s">
        <v>87</v>
      </c>
    </row>
    <row r="1092" spans="1:19" x14ac:dyDescent="0.25">
      <c r="A1092" s="7">
        <v>5</v>
      </c>
      <c r="B1092" s="26" t="s">
        <v>336</v>
      </c>
      <c r="C1092" s="26"/>
      <c r="D1092" s="93" t="s">
        <v>337</v>
      </c>
      <c r="E1092" s="93"/>
      <c r="F1092" s="93"/>
      <c r="G1092" s="93"/>
      <c r="H1092" s="27"/>
      <c r="I1092" s="27"/>
      <c r="J1092" s="27"/>
      <c r="K1092" s="27"/>
      <c r="L1092" s="27"/>
      <c r="M1092" s="7"/>
    </row>
    <row r="1093" spans="1:19" hidden="1" x14ac:dyDescent="0.25">
      <c r="A1093" s="7" t="s">
        <v>82</v>
      </c>
    </row>
    <row r="1094" spans="1:19" hidden="1" x14ac:dyDescent="0.25">
      <c r="A1094" s="7" t="s">
        <v>82</v>
      </c>
    </row>
    <row r="1095" spans="1:19" hidden="1" x14ac:dyDescent="0.25">
      <c r="A1095" s="7" t="s">
        <v>82</v>
      </c>
    </row>
    <row r="1096" spans="1:19" hidden="1" x14ac:dyDescent="0.25">
      <c r="A1096" s="7" t="s">
        <v>82</v>
      </c>
    </row>
    <row r="1097" spans="1:19" hidden="1" x14ac:dyDescent="0.25">
      <c r="A1097" s="7" t="s">
        <v>82</v>
      </c>
    </row>
    <row r="1098" spans="1:19" hidden="1" x14ac:dyDescent="0.25">
      <c r="A1098" s="7" t="s">
        <v>82</v>
      </c>
    </row>
    <row r="1099" spans="1:19" hidden="1" x14ac:dyDescent="0.25">
      <c r="A1099" s="7" t="s">
        <v>82</v>
      </c>
    </row>
    <row r="1100" spans="1:19" hidden="1" x14ac:dyDescent="0.25">
      <c r="A1100" s="28" t="s">
        <v>338</v>
      </c>
    </row>
    <row r="1101" spans="1:19" hidden="1" x14ac:dyDescent="0.25">
      <c r="A1101" s="7" t="s">
        <v>84</v>
      </c>
    </row>
    <row r="1102" spans="1:19" hidden="1" x14ac:dyDescent="0.25">
      <c r="A1102" s="7" t="s">
        <v>82</v>
      </c>
    </row>
    <row r="1103" spans="1:19" hidden="1" x14ac:dyDescent="0.25">
      <c r="A1103" s="7" t="s">
        <v>82</v>
      </c>
    </row>
    <row r="1104" spans="1:19" hidden="1" x14ac:dyDescent="0.25">
      <c r="A1104" s="7" t="s">
        <v>82</v>
      </c>
    </row>
    <row r="1105" spans="1:1" hidden="1" x14ac:dyDescent="0.25">
      <c r="A1105" s="7" t="s">
        <v>82</v>
      </c>
    </row>
    <row r="1106" spans="1:1" hidden="1" x14ac:dyDescent="0.25">
      <c r="A1106" s="7" t="s">
        <v>82</v>
      </c>
    </row>
    <row r="1107" spans="1:1" hidden="1" x14ac:dyDescent="0.25">
      <c r="A1107" s="28" t="s">
        <v>338</v>
      </c>
    </row>
    <row r="1108" spans="1:1" hidden="1" x14ac:dyDescent="0.25">
      <c r="A1108" s="7" t="s">
        <v>84</v>
      </c>
    </row>
    <row r="1109" spans="1:1" hidden="1" x14ac:dyDescent="0.25">
      <c r="A1109" s="7" t="s">
        <v>82</v>
      </c>
    </row>
    <row r="1110" spans="1:1" hidden="1" x14ac:dyDescent="0.25">
      <c r="A1110" s="7" t="s">
        <v>82</v>
      </c>
    </row>
    <row r="1111" spans="1:1" hidden="1" x14ac:dyDescent="0.25">
      <c r="A1111" s="7" t="s">
        <v>82</v>
      </c>
    </row>
    <row r="1112" spans="1:1" hidden="1" x14ac:dyDescent="0.25">
      <c r="A1112" s="7" t="s">
        <v>82</v>
      </c>
    </row>
    <row r="1113" spans="1:1" hidden="1" x14ac:dyDescent="0.25">
      <c r="A1113" s="7" t="s">
        <v>82</v>
      </c>
    </row>
    <row r="1114" spans="1:1" hidden="1" x14ac:dyDescent="0.25">
      <c r="A1114" s="7" t="s">
        <v>82</v>
      </c>
    </row>
    <row r="1115" spans="1:1" hidden="1" x14ac:dyDescent="0.25">
      <c r="A1115" s="7" t="s">
        <v>82</v>
      </c>
    </row>
    <row r="1116" spans="1:1" hidden="1" x14ac:dyDescent="0.25">
      <c r="A1116" s="28" t="s">
        <v>338</v>
      </c>
    </row>
    <row r="1117" spans="1:1" hidden="1" x14ac:dyDescent="0.25">
      <c r="A1117" s="7" t="s">
        <v>84</v>
      </c>
    </row>
    <row r="1118" spans="1:1" hidden="1" x14ac:dyDescent="0.25">
      <c r="A1118" s="7" t="s">
        <v>82</v>
      </c>
    </row>
    <row r="1119" spans="1:1" hidden="1" x14ac:dyDescent="0.25">
      <c r="A1119" s="7" t="s">
        <v>82</v>
      </c>
    </row>
    <row r="1120" spans="1:1" hidden="1" x14ac:dyDescent="0.25">
      <c r="A1120" s="7" t="s">
        <v>82</v>
      </c>
    </row>
    <row r="1121" spans="1:1" hidden="1" x14ac:dyDescent="0.25">
      <c r="A1121" s="7" t="s">
        <v>82</v>
      </c>
    </row>
    <row r="1122" spans="1:1" hidden="1" x14ac:dyDescent="0.25">
      <c r="A1122" s="7" t="s">
        <v>82</v>
      </c>
    </row>
    <row r="1123" spans="1:1" hidden="1" x14ac:dyDescent="0.25">
      <c r="A1123" s="7" t="s">
        <v>82</v>
      </c>
    </row>
    <row r="1124" spans="1:1" hidden="1" x14ac:dyDescent="0.25">
      <c r="A1124" s="7" t="s">
        <v>82</v>
      </c>
    </row>
    <row r="1125" spans="1:1" hidden="1" x14ac:dyDescent="0.25">
      <c r="A1125" s="7" t="s">
        <v>82</v>
      </c>
    </row>
    <row r="1126" spans="1:1" hidden="1" x14ac:dyDescent="0.25">
      <c r="A1126" s="7" t="s">
        <v>82</v>
      </c>
    </row>
    <row r="1127" spans="1:1" hidden="1" x14ac:dyDescent="0.25">
      <c r="A1127" s="7" t="s">
        <v>82</v>
      </c>
    </row>
    <row r="1128" spans="1:1" hidden="1" x14ac:dyDescent="0.25">
      <c r="A1128" s="7" t="s">
        <v>82</v>
      </c>
    </row>
    <row r="1129" spans="1:1" hidden="1" x14ac:dyDescent="0.25">
      <c r="A1129" s="7" t="s">
        <v>82</v>
      </c>
    </row>
    <row r="1130" spans="1:1" hidden="1" x14ac:dyDescent="0.25">
      <c r="A1130" s="7" t="s">
        <v>82</v>
      </c>
    </row>
    <row r="1131" spans="1:1" hidden="1" x14ac:dyDescent="0.25">
      <c r="A1131" s="7" t="s">
        <v>84</v>
      </c>
    </row>
    <row r="1132" spans="1:1" hidden="1" x14ac:dyDescent="0.25">
      <c r="A1132" s="7" t="s">
        <v>82</v>
      </c>
    </row>
    <row r="1133" spans="1:1" hidden="1" x14ac:dyDescent="0.25">
      <c r="A1133" s="7" t="s">
        <v>82</v>
      </c>
    </row>
    <row r="1134" spans="1:1" hidden="1" x14ac:dyDescent="0.25">
      <c r="A1134" s="7" t="s">
        <v>82</v>
      </c>
    </row>
    <row r="1135" spans="1:1" hidden="1" x14ac:dyDescent="0.25">
      <c r="A1135" s="7" t="s">
        <v>82</v>
      </c>
    </row>
    <row r="1136" spans="1:1" hidden="1" x14ac:dyDescent="0.25">
      <c r="A1136" s="7" t="s">
        <v>82</v>
      </c>
    </row>
    <row r="1137" spans="1:1" hidden="1" x14ac:dyDescent="0.25">
      <c r="A1137" s="7" t="s">
        <v>82</v>
      </c>
    </row>
    <row r="1138" spans="1:1" hidden="1" x14ac:dyDescent="0.25">
      <c r="A1138" s="7" t="s">
        <v>82</v>
      </c>
    </row>
    <row r="1139" spans="1:1" hidden="1" x14ac:dyDescent="0.25">
      <c r="A1139" s="7" t="s">
        <v>82</v>
      </c>
    </row>
    <row r="1140" spans="1:1" hidden="1" x14ac:dyDescent="0.25">
      <c r="A1140" s="7" t="s">
        <v>82</v>
      </c>
    </row>
    <row r="1141" spans="1:1" hidden="1" x14ac:dyDescent="0.25">
      <c r="A1141" s="7" t="s">
        <v>82</v>
      </c>
    </row>
    <row r="1142" spans="1:1" hidden="1" x14ac:dyDescent="0.25">
      <c r="A1142" s="7" t="s">
        <v>82</v>
      </c>
    </row>
    <row r="1143" spans="1:1" hidden="1" x14ac:dyDescent="0.25">
      <c r="A1143" s="7" t="s">
        <v>82</v>
      </c>
    </row>
    <row r="1144" spans="1:1" hidden="1" x14ac:dyDescent="0.25">
      <c r="A1144" s="7" t="s">
        <v>84</v>
      </c>
    </row>
    <row r="1145" spans="1:1" hidden="1" x14ac:dyDescent="0.25">
      <c r="A1145" s="7" t="s">
        <v>82</v>
      </c>
    </row>
    <row r="1146" spans="1:1" hidden="1" x14ac:dyDescent="0.25">
      <c r="A1146" s="7" t="s">
        <v>82</v>
      </c>
    </row>
    <row r="1147" spans="1:1" hidden="1" x14ac:dyDescent="0.25">
      <c r="A1147" s="7" t="s">
        <v>82</v>
      </c>
    </row>
    <row r="1148" spans="1:1" hidden="1" x14ac:dyDescent="0.25">
      <c r="A1148" s="7" t="s">
        <v>82</v>
      </c>
    </row>
    <row r="1149" spans="1:1" hidden="1" x14ac:dyDescent="0.25">
      <c r="A1149" s="7" t="s">
        <v>82</v>
      </c>
    </row>
    <row r="1150" spans="1:1" hidden="1" x14ac:dyDescent="0.25">
      <c r="A1150" s="7" t="s">
        <v>82</v>
      </c>
    </row>
    <row r="1151" spans="1:1" hidden="1" x14ac:dyDescent="0.25">
      <c r="A1151" s="7" t="s">
        <v>82</v>
      </c>
    </row>
    <row r="1152" spans="1:1" hidden="1" x14ac:dyDescent="0.25">
      <c r="A1152" s="7" t="s">
        <v>82</v>
      </c>
    </row>
    <row r="1153" spans="1:19" hidden="1" x14ac:dyDescent="0.25">
      <c r="A1153" s="7" t="s">
        <v>82</v>
      </c>
    </row>
    <row r="1154" spans="1:19" hidden="1" x14ac:dyDescent="0.25">
      <c r="A1154" s="7" t="s">
        <v>84</v>
      </c>
    </row>
    <row r="1155" spans="1:19" hidden="1" x14ac:dyDescent="0.25">
      <c r="A1155" s="7" t="s">
        <v>82</v>
      </c>
    </row>
    <row r="1156" spans="1:19" hidden="1" x14ac:dyDescent="0.25">
      <c r="A1156" s="7" t="s">
        <v>85</v>
      </c>
    </row>
    <row r="1157" spans="1:19" x14ac:dyDescent="0.25">
      <c r="A1157" s="7">
        <v>9</v>
      </c>
      <c r="B1157" s="18"/>
      <c r="C1157" s="18"/>
      <c r="D1157" s="65" t="s">
        <v>339</v>
      </c>
      <c r="E1157" s="66"/>
      <c r="F1157" s="66"/>
      <c r="G1157" s="66"/>
      <c r="H1157" s="21" t="s">
        <v>14</v>
      </c>
      <c r="I1157" s="22">
        <v>0</v>
      </c>
      <c r="J1157" s="22"/>
      <c r="K1157" s="23"/>
      <c r="L1157" s="23">
        <f>IF(AND(I1157= "",J1157= ""), 0, ROUND(ROUND(K1157, 2) * ROUND(IF(J1157="",I1157,J1157),  0), 2))</f>
        <v>0</v>
      </c>
      <c r="M1157" s="7"/>
      <c r="O1157" s="24">
        <v>0.2</v>
      </c>
      <c r="S1157" s="7">
        <v>200</v>
      </c>
    </row>
    <row r="1158" spans="1:19" hidden="1" x14ac:dyDescent="0.25">
      <c r="A1158" s="7" t="s">
        <v>51</v>
      </c>
    </row>
    <row r="1159" spans="1:19" x14ac:dyDescent="0.25">
      <c r="A1159" s="7">
        <v>9</v>
      </c>
      <c r="B1159" s="18"/>
      <c r="C1159" s="18"/>
      <c r="D1159" s="65" t="s">
        <v>340</v>
      </c>
      <c r="E1159" s="66"/>
      <c r="F1159" s="66"/>
      <c r="G1159" s="66"/>
      <c r="H1159" s="21" t="s">
        <v>14</v>
      </c>
      <c r="I1159" s="22">
        <v>0</v>
      </c>
      <c r="J1159" s="22"/>
      <c r="K1159" s="23"/>
      <c r="L1159" s="23">
        <f>IF(AND(I1159= "",J1159= ""), 0, ROUND(ROUND(K1159, 2) * ROUND(IF(J1159="",I1159,J1159),  0), 2))</f>
        <v>0</v>
      </c>
      <c r="M1159" s="7"/>
      <c r="O1159" s="24">
        <v>0.2</v>
      </c>
      <c r="S1159" s="7">
        <v>200</v>
      </c>
    </row>
    <row r="1160" spans="1:19" hidden="1" x14ac:dyDescent="0.25">
      <c r="A1160" s="7" t="s">
        <v>51</v>
      </c>
    </row>
    <row r="1161" spans="1:19" x14ac:dyDescent="0.25">
      <c r="A1161" s="7">
        <v>9</v>
      </c>
      <c r="B1161" s="18"/>
      <c r="C1161" s="18"/>
      <c r="D1161" s="65" t="s">
        <v>341</v>
      </c>
      <c r="E1161" s="66"/>
      <c r="F1161" s="66"/>
      <c r="G1161" s="66"/>
      <c r="H1161" s="21" t="s">
        <v>14</v>
      </c>
      <c r="I1161" s="22">
        <v>0</v>
      </c>
      <c r="J1161" s="22"/>
      <c r="K1161" s="23"/>
      <c r="L1161" s="23">
        <f>IF(AND(I1161= "",J1161= ""), 0, ROUND(ROUND(K1161, 2) * ROUND(IF(J1161="",I1161,J1161),  0), 2))</f>
        <v>0</v>
      </c>
      <c r="M1161" s="7"/>
      <c r="O1161" s="24">
        <v>0.2</v>
      </c>
      <c r="S1161" s="7">
        <v>200</v>
      </c>
    </row>
    <row r="1162" spans="1:19" hidden="1" x14ac:dyDescent="0.25">
      <c r="A1162" s="7" t="s">
        <v>51</v>
      </c>
    </row>
    <row r="1163" spans="1:19" x14ac:dyDescent="0.25">
      <c r="A1163" s="7">
        <v>9</v>
      </c>
      <c r="B1163" s="18"/>
      <c r="C1163" s="18"/>
      <c r="D1163" s="65" t="s">
        <v>335</v>
      </c>
      <c r="E1163" s="66"/>
      <c r="F1163" s="66"/>
      <c r="G1163" s="66"/>
      <c r="H1163" s="21" t="s">
        <v>14</v>
      </c>
      <c r="I1163" s="22">
        <v>0</v>
      </c>
      <c r="J1163" s="22"/>
      <c r="K1163" s="23"/>
      <c r="L1163" s="23">
        <f>IF(AND(I1163= "",J1163= ""), 0, ROUND(ROUND(K1163, 2) * ROUND(IF(J1163="",I1163,J1163),  0), 2))</f>
        <v>0</v>
      </c>
      <c r="M1163" s="7"/>
      <c r="O1163" s="24">
        <v>0.2</v>
      </c>
      <c r="S1163" s="7">
        <v>200</v>
      </c>
    </row>
    <row r="1164" spans="1:19" hidden="1" x14ac:dyDescent="0.25">
      <c r="A1164" s="7" t="s">
        <v>51</v>
      </c>
    </row>
    <row r="1165" spans="1:19" x14ac:dyDescent="0.25">
      <c r="A1165" s="7">
        <v>9</v>
      </c>
      <c r="B1165" s="18"/>
      <c r="C1165" s="18"/>
      <c r="D1165" s="65" t="s">
        <v>342</v>
      </c>
      <c r="E1165" s="66"/>
      <c r="F1165" s="66"/>
      <c r="G1165" s="66"/>
      <c r="H1165" s="21" t="s">
        <v>14</v>
      </c>
      <c r="I1165" s="22">
        <v>0</v>
      </c>
      <c r="J1165" s="22"/>
      <c r="K1165" s="23"/>
      <c r="L1165" s="23">
        <f>IF(AND(I1165= "",J1165= ""), 0, ROUND(ROUND(K1165, 2) * ROUND(IF(J1165="",I1165,J1165),  0), 2))</f>
        <v>0</v>
      </c>
      <c r="M1165" s="7"/>
      <c r="O1165" s="24">
        <v>0.2</v>
      </c>
      <c r="S1165" s="7">
        <v>200</v>
      </c>
    </row>
    <row r="1166" spans="1:19" hidden="1" x14ac:dyDescent="0.25">
      <c r="A1166" s="7" t="s">
        <v>51</v>
      </c>
    </row>
    <row r="1167" spans="1:19" x14ac:dyDescent="0.25">
      <c r="A1167" s="7">
        <v>9</v>
      </c>
      <c r="B1167" s="18"/>
      <c r="C1167" s="18"/>
      <c r="D1167" s="65" t="s">
        <v>343</v>
      </c>
      <c r="E1167" s="66"/>
      <c r="F1167" s="66"/>
      <c r="G1167" s="66"/>
      <c r="H1167" s="21" t="s">
        <v>14</v>
      </c>
      <c r="I1167" s="22">
        <v>0</v>
      </c>
      <c r="J1167" s="22"/>
      <c r="K1167" s="23"/>
      <c r="L1167" s="23">
        <f>IF(AND(I1167= "",J1167= ""), 0, ROUND(ROUND(K1167, 2) * ROUND(IF(J1167="",I1167,J1167),  0), 2))</f>
        <v>0</v>
      </c>
      <c r="M1167" s="7"/>
      <c r="O1167" s="24">
        <v>0.2</v>
      </c>
      <c r="S1167" s="7">
        <v>200</v>
      </c>
    </row>
    <row r="1168" spans="1:19" hidden="1" x14ac:dyDescent="0.25">
      <c r="A1168" s="7" t="s">
        <v>51</v>
      </c>
    </row>
    <row r="1169" spans="1:19" hidden="1" x14ac:dyDescent="0.25">
      <c r="A1169" s="7" t="s">
        <v>87</v>
      </c>
    </row>
    <row r="1170" spans="1:19" x14ac:dyDescent="0.25">
      <c r="A1170" s="7" t="s">
        <v>55</v>
      </c>
      <c r="B1170" s="20"/>
      <c r="C1170" s="20"/>
      <c r="D1170" s="66"/>
      <c r="E1170" s="66"/>
      <c r="F1170" s="66"/>
      <c r="G1170" s="66"/>
      <c r="H1170" s="20"/>
      <c r="I1170" s="20"/>
      <c r="J1170" s="20"/>
      <c r="K1170" s="20"/>
      <c r="L1170" s="20"/>
    </row>
    <row r="1171" spans="1:19" x14ac:dyDescent="0.25">
      <c r="B1171" s="20"/>
      <c r="C1171" s="20"/>
      <c r="D1171" s="69" t="s">
        <v>303</v>
      </c>
      <c r="E1171" s="70"/>
      <c r="F1171" s="70"/>
      <c r="G1171" s="70"/>
      <c r="H1171" s="67"/>
      <c r="I1171" s="67"/>
      <c r="J1171" s="67"/>
      <c r="K1171" s="67"/>
      <c r="L1171" s="68"/>
    </row>
    <row r="1172" spans="1:19" x14ac:dyDescent="0.25">
      <c r="B1172" s="20"/>
      <c r="C1172" s="20"/>
      <c r="D1172" s="72"/>
      <c r="E1172" s="46"/>
      <c r="F1172" s="46"/>
      <c r="G1172" s="46"/>
      <c r="H1172" s="46"/>
      <c r="I1172" s="46"/>
      <c r="J1172" s="46"/>
      <c r="K1172" s="46"/>
      <c r="L1172" s="71"/>
    </row>
    <row r="1173" spans="1:19" x14ac:dyDescent="0.25">
      <c r="B1173" s="20"/>
      <c r="C1173" s="20"/>
      <c r="D1173" s="75" t="s">
        <v>56</v>
      </c>
      <c r="E1173" s="76"/>
      <c r="F1173" s="76"/>
      <c r="G1173" s="76"/>
      <c r="H1173" s="73">
        <f>SUMIF(M857:M1170, IF(M856="","",M856), L857:L1170)</f>
        <v>0</v>
      </c>
      <c r="I1173" s="73"/>
      <c r="J1173" s="73"/>
      <c r="K1173" s="73"/>
      <c r="L1173" s="74"/>
    </row>
    <row r="1174" spans="1:19" hidden="1" x14ac:dyDescent="0.25">
      <c r="B1174" s="20"/>
      <c r="C1174" s="20"/>
      <c r="D1174" s="79" t="s">
        <v>57</v>
      </c>
      <c r="E1174" s="80"/>
      <c r="F1174" s="80"/>
      <c r="G1174" s="80"/>
      <c r="H1174" s="77">
        <f>ROUND(SUMIF(M857:M1170, IF(M856="","",M856), L857:L1170) * 0.2, 2)</f>
        <v>0</v>
      </c>
      <c r="I1174" s="77"/>
      <c r="J1174" s="77"/>
      <c r="K1174" s="77"/>
      <c r="L1174" s="78"/>
    </row>
    <row r="1175" spans="1:19" hidden="1" x14ac:dyDescent="0.25">
      <c r="B1175" s="20"/>
      <c r="C1175" s="20"/>
      <c r="D1175" s="75" t="s">
        <v>58</v>
      </c>
      <c r="E1175" s="76"/>
      <c r="F1175" s="76"/>
      <c r="G1175" s="76"/>
      <c r="H1175" s="73">
        <f>SUM(H1173:H1174)</f>
        <v>0</v>
      </c>
      <c r="I1175" s="73"/>
      <c r="J1175" s="73"/>
      <c r="K1175" s="73"/>
      <c r="L1175" s="74"/>
    </row>
    <row r="1176" spans="1:19" x14ac:dyDescent="0.25">
      <c r="A1176" s="7">
        <v>4</v>
      </c>
      <c r="B1176" s="16" t="s">
        <v>344</v>
      </c>
      <c r="C1176" s="16"/>
      <c r="D1176" s="64" t="s">
        <v>345</v>
      </c>
      <c r="E1176" s="64"/>
      <c r="F1176" s="64"/>
      <c r="G1176" s="64"/>
      <c r="H1176" s="17"/>
      <c r="I1176" s="17"/>
      <c r="J1176" s="17"/>
      <c r="K1176" s="17"/>
      <c r="L1176" s="17"/>
      <c r="M1176" s="7"/>
    </row>
    <row r="1177" spans="1:19" hidden="1" x14ac:dyDescent="0.25">
      <c r="A1177" s="7" t="s">
        <v>47</v>
      </c>
    </row>
    <row r="1178" spans="1:19" hidden="1" x14ac:dyDescent="0.25">
      <c r="A1178" s="7" t="s">
        <v>48</v>
      </c>
    </row>
    <row r="1179" spans="1:19" hidden="1" x14ac:dyDescent="0.25">
      <c r="A1179" s="7" t="s">
        <v>48</v>
      </c>
    </row>
    <row r="1180" spans="1:19" x14ac:dyDescent="0.25">
      <c r="A1180" s="7">
        <v>5</v>
      </c>
      <c r="B1180" s="26" t="s">
        <v>346</v>
      </c>
      <c r="C1180" s="26"/>
      <c r="D1180" s="93" t="s">
        <v>347</v>
      </c>
      <c r="E1180" s="93"/>
      <c r="F1180" s="93"/>
      <c r="G1180" s="93"/>
      <c r="H1180" s="27"/>
      <c r="I1180" s="27"/>
      <c r="J1180" s="27"/>
      <c r="K1180" s="27"/>
      <c r="L1180" s="27"/>
      <c r="M1180" s="7"/>
    </row>
    <row r="1181" spans="1:19" x14ac:dyDescent="0.25">
      <c r="A1181" s="7">
        <v>6</v>
      </c>
      <c r="B1181" s="30" t="s">
        <v>348</v>
      </c>
      <c r="C1181" s="30"/>
      <c r="D1181" s="65" t="s">
        <v>349</v>
      </c>
      <c r="E1181" s="65"/>
      <c r="F1181" s="65"/>
      <c r="G1181" s="65"/>
      <c r="H1181" s="19"/>
      <c r="I1181" s="19"/>
      <c r="J1181" s="19"/>
      <c r="K1181" s="19"/>
      <c r="L1181" s="19"/>
      <c r="M1181" s="7"/>
    </row>
    <row r="1182" spans="1:19" hidden="1" x14ac:dyDescent="0.25">
      <c r="A1182" s="7" t="s">
        <v>233</v>
      </c>
    </row>
    <row r="1183" spans="1:19" x14ac:dyDescent="0.25">
      <c r="A1183" s="7">
        <v>9</v>
      </c>
      <c r="B1183" s="18"/>
      <c r="C1183" s="18"/>
      <c r="D1183" s="65" t="s">
        <v>350</v>
      </c>
      <c r="E1183" s="66"/>
      <c r="F1183" s="66"/>
      <c r="G1183" s="66"/>
      <c r="H1183" s="21" t="s">
        <v>14</v>
      </c>
      <c r="I1183" s="22">
        <v>0</v>
      </c>
      <c r="J1183" s="22"/>
      <c r="K1183" s="23"/>
      <c r="L1183" s="23">
        <f>IF(AND(I1183= "",J1183= ""), 0, ROUND(ROUND(K1183, 2) * ROUND(IF(J1183="",I1183,J1183),  0), 2))</f>
        <v>0</v>
      </c>
      <c r="M1183" s="7"/>
      <c r="O1183" s="24">
        <v>0.2</v>
      </c>
      <c r="S1183" s="7">
        <v>200</v>
      </c>
    </row>
    <row r="1184" spans="1:19" hidden="1" x14ac:dyDescent="0.25">
      <c r="A1184" s="7" t="s">
        <v>51</v>
      </c>
    </row>
    <row r="1185" spans="1:19" x14ac:dyDescent="0.25">
      <c r="A1185" s="7">
        <v>9</v>
      </c>
      <c r="B1185" s="18"/>
      <c r="C1185" s="18"/>
      <c r="D1185" s="65" t="s">
        <v>351</v>
      </c>
      <c r="E1185" s="66"/>
      <c r="F1185" s="66"/>
      <c r="G1185" s="66"/>
      <c r="H1185" s="21" t="s">
        <v>14</v>
      </c>
      <c r="I1185" s="22">
        <v>0</v>
      </c>
      <c r="J1185" s="22"/>
      <c r="K1185" s="23"/>
      <c r="L1185" s="23">
        <f>IF(AND(I1185= "",J1185= ""), 0, ROUND(ROUND(K1185, 2) * ROUND(IF(J1185="",I1185,J1185),  0), 2))</f>
        <v>0</v>
      </c>
      <c r="M1185" s="7"/>
      <c r="O1185" s="24">
        <v>0.2</v>
      </c>
      <c r="S1185" s="7">
        <v>200</v>
      </c>
    </row>
    <row r="1186" spans="1:19" hidden="1" x14ac:dyDescent="0.25">
      <c r="A1186" s="7" t="s">
        <v>51</v>
      </c>
    </row>
    <row r="1187" spans="1:19" hidden="1" x14ac:dyDescent="0.25">
      <c r="A1187" s="7" t="s">
        <v>146</v>
      </c>
    </row>
    <row r="1188" spans="1:19" x14ac:dyDescent="0.25">
      <c r="A1188" s="7">
        <v>6</v>
      </c>
      <c r="B1188" s="30" t="s">
        <v>352</v>
      </c>
      <c r="C1188" s="30"/>
      <c r="D1188" s="65" t="s">
        <v>353</v>
      </c>
      <c r="E1188" s="65"/>
      <c r="F1188" s="65"/>
      <c r="G1188" s="65"/>
      <c r="H1188" s="19"/>
      <c r="I1188" s="19"/>
      <c r="J1188" s="19"/>
      <c r="K1188" s="19"/>
      <c r="L1188" s="19"/>
      <c r="M1188" s="7"/>
    </row>
    <row r="1189" spans="1:19" hidden="1" x14ac:dyDescent="0.25">
      <c r="A1189" s="7" t="s">
        <v>233</v>
      </c>
    </row>
    <row r="1190" spans="1:19" x14ac:dyDescent="0.25">
      <c r="A1190" s="7">
        <v>9</v>
      </c>
      <c r="B1190" s="18"/>
      <c r="C1190" s="18"/>
      <c r="D1190" s="65" t="s">
        <v>354</v>
      </c>
      <c r="E1190" s="66"/>
      <c r="F1190" s="66"/>
      <c r="G1190" s="66"/>
      <c r="H1190" s="21" t="s">
        <v>97</v>
      </c>
      <c r="I1190" s="29">
        <v>0</v>
      </c>
      <c r="J1190" s="29"/>
      <c r="K1190" s="23"/>
      <c r="L1190" s="23">
        <f>IF(AND(I1190= "",J1190= ""), 0, ROUND(ROUND(K1190, 2) * ROUND(IF(J1190="",I1190,J1190),  2), 2))</f>
        <v>0</v>
      </c>
      <c r="M1190" s="7"/>
      <c r="O1190" s="24">
        <v>0.2</v>
      </c>
      <c r="S1190" s="7">
        <v>200</v>
      </c>
    </row>
    <row r="1191" spans="1:19" hidden="1" x14ac:dyDescent="0.25">
      <c r="A1191" s="7" t="s">
        <v>51</v>
      </c>
    </row>
    <row r="1192" spans="1:19" x14ac:dyDescent="0.25">
      <c r="A1192" s="7">
        <v>9</v>
      </c>
      <c r="B1192" s="18"/>
      <c r="C1192" s="18"/>
      <c r="D1192" s="65" t="s">
        <v>355</v>
      </c>
      <c r="E1192" s="66"/>
      <c r="F1192" s="66"/>
      <c r="G1192" s="66"/>
      <c r="H1192" s="21" t="s">
        <v>97</v>
      </c>
      <c r="I1192" s="29">
        <v>0</v>
      </c>
      <c r="J1192" s="29"/>
      <c r="K1192" s="23"/>
      <c r="L1192" s="23">
        <f>IF(AND(I1192= "",J1192= ""), 0, ROUND(ROUND(K1192, 2) * ROUND(IF(J1192="",I1192,J1192),  2), 2))</f>
        <v>0</v>
      </c>
      <c r="M1192" s="7"/>
      <c r="O1192" s="24">
        <v>0.2</v>
      </c>
      <c r="S1192" s="7">
        <v>200</v>
      </c>
    </row>
    <row r="1193" spans="1:19" hidden="1" x14ac:dyDescent="0.25">
      <c r="A1193" s="7" t="s">
        <v>51</v>
      </c>
    </row>
    <row r="1194" spans="1:19" x14ac:dyDescent="0.25">
      <c r="A1194" s="7">
        <v>9</v>
      </c>
      <c r="B1194" s="18"/>
      <c r="C1194" s="18"/>
      <c r="D1194" s="65" t="s">
        <v>356</v>
      </c>
      <c r="E1194" s="66"/>
      <c r="F1194" s="66"/>
      <c r="G1194" s="66"/>
      <c r="H1194" s="21" t="s">
        <v>97</v>
      </c>
      <c r="I1194" s="29">
        <v>0</v>
      </c>
      <c r="J1194" s="29"/>
      <c r="K1194" s="23"/>
      <c r="L1194" s="23">
        <f>IF(AND(I1194= "",J1194= ""), 0, ROUND(ROUND(K1194, 2) * ROUND(IF(J1194="",I1194,J1194),  2), 2))</f>
        <v>0</v>
      </c>
      <c r="M1194" s="7"/>
      <c r="O1194" s="24">
        <v>0.2</v>
      </c>
      <c r="S1194" s="7">
        <v>200</v>
      </c>
    </row>
    <row r="1195" spans="1:19" hidden="1" x14ac:dyDescent="0.25">
      <c r="A1195" s="7" t="s">
        <v>51</v>
      </c>
    </row>
    <row r="1196" spans="1:19" hidden="1" x14ac:dyDescent="0.25">
      <c r="A1196" s="7" t="s">
        <v>146</v>
      </c>
    </row>
    <row r="1197" spans="1:19" x14ac:dyDescent="0.25">
      <c r="A1197" s="7">
        <v>6</v>
      </c>
      <c r="B1197" s="30" t="s">
        <v>357</v>
      </c>
      <c r="C1197" s="30"/>
      <c r="D1197" s="65" t="s">
        <v>358</v>
      </c>
      <c r="E1197" s="65"/>
      <c r="F1197" s="65"/>
      <c r="G1197" s="65"/>
      <c r="H1197" s="19"/>
      <c r="I1197" s="19"/>
      <c r="J1197" s="19"/>
      <c r="K1197" s="19"/>
      <c r="L1197" s="19"/>
      <c r="M1197" s="7"/>
    </row>
    <row r="1198" spans="1:19" hidden="1" x14ac:dyDescent="0.25">
      <c r="A1198" s="7" t="s">
        <v>233</v>
      </c>
    </row>
    <row r="1199" spans="1:19" x14ac:dyDescent="0.25">
      <c r="A1199" s="7">
        <v>9</v>
      </c>
      <c r="B1199" s="18"/>
      <c r="C1199" s="18"/>
      <c r="D1199" s="65" t="s">
        <v>356</v>
      </c>
      <c r="E1199" s="66"/>
      <c r="F1199" s="66"/>
      <c r="G1199" s="66"/>
      <c r="H1199" s="21" t="s">
        <v>97</v>
      </c>
      <c r="I1199" s="29">
        <v>0</v>
      </c>
      <c r="J1199" s="29"/>
      <c r="K1199" s="23"/>
      <c r="L1199" s="23">
        <f>IF(AND(I1199= "",J1199= ""), 0, ROUND(ROUND(K1199, 2) * ROUND(IF(J1199="",I1199,J1199),  2), 2))</f>
        <v>0</v>
      </c>
      <c r="M1199" s="7"/>
      <c r="O1199" s="24">
        <v>0.2</v>
      </c>
      <c r="S1199" s="7">
        <v>200</v>
      </c>
    </row>
    <row r="1200" spans="1:19" hidden="1" x14ac:dyDescent="0.25">
      <c r="A1200" s="7" t="s">
        <v>51</v>
      </c>
    </row>
    <row r="1201" spans="1:19" hidden="1" x14ac:dyDescent="0.25">
      <c r="A1201" s="7" t="s">
        <v>146</v>
      </c>
    </row>
    <row r="1202" spans="1:19" hidden="1" x14ac:dyDescent="0.25">
      <c r="A1202" s="7" t="s">
        <v>87</v>
      </c>
    </row>
    <row r="1203" spans="1:19" x14ac:dyDescent="0.25">
      <c r="A1203" s="7" t="s">
        <v>55</v>
      </c>
      <c r="B1203" s="20"/>
      <c r="C1203" s="20"/>
      <c r="D1203" s="66"/>
      <c r="E1203" s="66"/>
      <c r="F1203" s="66"/>
      <c r="G1203" s="66"/>
      <c r="H1203" s="20"/>
      <c r="I1203" s="20"/>
      <c r="J1203" s="20"/>
      <c r="K1203" s="20"/>
      <c r="L1203" s="20"/>
    </row>
    <row r="1204" spans="1:19" x14ac:dyDescent="0.25">
      <c r="B1204" s="20"/>
      <c r="C1204" s="20"/>
      <c r="D1204" s="69" t="s">
        <v>345</v>
      </c>
      <c r="E1204" s="70"/>
      <c r="F1204" s="70"/>
      <c r="G1204" s="70"/>
      <c r="H1204" s="67"/>
      <c r="I1204" s="67"/>
      <c r="J1204" s="67"/>
      <c r="K1204" s="67"/>
      <c r="L1204" s="68"/>
    </row>
    <row r="1205" spans="1:19" x14ac:dyDescent="0.25">
      <c r="B1205" s="20"/>
      <c r="C1205" s="20"/>
      <c r="D1205" s="72"/>
      <c r="E1205" s="46"/>
      <c r="F1205" s="46"/>
      <c r="G1205" s="46"/>
      <c r="H1205" s="46"/>
      <c r="I1205" s="46"/>
      <c r="J1205" s="46"/>
      <c r="K1205" s="46"/>
      <c r="L1205" s="71"/>
    </row>
    <row r="1206" spans="1:19" x14ac:dyDescent="0.25">
      <c r="B1206" s="20"/>
      <c r="C1206" s="20"/>
      <c r="D1206" s="75" t="s">
        <v>56</v>
      </c>
      <c r="E1206" s="76"/>
      <c r="F1206" s="76"/>
      <c r="G1206" s="76"/>
      <c r="H1206" s="73">
        <f>SUMIF(M1177:M1203, IF(M1176="","",M1176), L1177:L1203)</f>
        <v>0</v>
      </c>
      <c r="I1206" s="73"/>
      <c r="J1206" s="73"/>
      <c r="K1206" s="73"/>
      <c r="L1206" s="74"/>
    </row>
    <row r="1207" spans="1:19" hidden="1" x14ac:dyDescent="0.25">
      <c r="B1207" s="20"/>
      <c r="C1207" s="20"/>
      <c r="D1207" s="79" t="s">
        <v>57</v>
      </c>
      <c r="E1207" s="80"/>
      <c r="F1207" s="80"/>
      <c r="G1207" s="80"/>
      <c r="H1207" s="77">
        <f>ROUND(SUMIF(M1177:M1203, IF(M1176="","",M1176), L1177:L1203) * 0.2, 2)</f>
        <v>0</v>
      </c>
      <c r="I1207" s="77"/>
      <c r="J1207" s="77"/>
      <c r="K1207" s="77"/>
      <c r="L1207" s="78"/>
    </row>
    <row r="1208" spans="1:19" hidden="1" x14ac:dyDescent="0.25">
      <c r="B1208" s="20"/>
      <c r="C1208" s="20"/>
      <c r="D1208" s="75" t="s">
        <v>58</v>
      </c>
      <c r="E1208" s="76"/>
      <c r="F1208" s="76"/>
      <c r="G1208" s="76"/>
      <c r="H1208" s="73">
        <f>SUM(H1206:H1207)</f>
        <v>0</v>
      </c>
      <c r="I1208" s="73"/>
      <c r="J1208" s="73"/>
      <c r="K1208" s="73"/>
      <c r="L1208" s="74"/>
    </row>
    <row r="1209" spans="1:19" x14ac:dyDescent="0.25">
      <c r="A1209" s="7">
        <v>4</v>
      </c>
      <c r="B1209" s="16" t="s">
        <v>359</v>
      </c>
      <c r="C1209" s="16"/>
      <c r="D1209" s="64" t="s">
        <v>360</v>
      </c>
      <c r="E1209" s="64"/>
      <c r="F1209" s="64"/>
      <c r="G1209" s="64"/>
      <c r="H1209" s="17"/>
      <c r="I1209" s="17"/>
      <c r="J1209" s="17"/>
      <c r="K1209" s="17"/>
      <c r="L1209" s="17"/>
      <c r="M1209" s="7"/>
    </row>
    <row r="1210" spans="1:19" hidden="1" x14ac:dyDescent="0.25">
      <c r="A1210" s="7" t="s">
        <v>47</v>
      </c>
    </row>
    <row r="1211" spans="1:19" hidden="1" x14ac:dyDescent="0.25">
      <c r="A1211" s="7" t="s">
        <v>48</v>
      </c>
    </row>
    <row r="1212" spans="1:19" x14ac:dyDescent="0.25">
      <c r="A1212" s="7">
        <v>9</v>
      </c>
      <c r="B1212" s="18"/>
      <c r="C1212" s="18"/>
      <c r="D1212" s="65" t="s">
        <v>361</v>
      </c>
      <c r="E1212" s="66"/>
      <c r="F1212" s="66"/>
      <c r="G1212" s="66"/>
      <c r="H1212" s="21" t="s">
        <v>50</v>
      </c>
      <c r="I1212" s="22">
        <v>0</v>
      </c>
      <c r="J1212" s="22"/>
      <c r="K1212" s="23"/>
      <c r="L1212" s="23">
        <f>IF(AND(I1212= "",J1212= ""), 0, ROUND(ROUND(K1212, 2) * ROUND(IF(J1212="",I1212,J1212),  0), 2))</f>
        <v>0</v>
      </c>
      <c r="M1212" s="7"/>
      <c r="O1212" s="24">
        <v>0.2</v>
      </c>
      <c r="S1212" s="7">
        <v>200</v>
      </c>
    </row>
    <row r="1213" spans="1:19" hidden="1" x14ac:dyDescent="0.25">
      <c r="A1213" s="7" t="s">
        <v>51</v>
      </c>
    </row>
    <row r="1214" spans="1:19" x14ac:dyDescent="0.25">
      <c r="A1214" s="7" t="s">
        <v>55</v>
      </c>
      <c r="B1214" s="20"/>
      <c r="C1214" s="20"/>
      <c r="D1214" s="66"/>
      <c r="E1214" s="66"/>
      <c r="F1214" s="66"/>
      <c r="G1214" s="66"/>
      <c r="H1214" s="20"/>
      <c r="I1214" s="20"/>
      <c r="J1214" s="20"/>
      <c r="K1214" s="20"/>
      <c r="L1214" s="20"/>
    </row>
    <row r="1215" spans="1:19" x14ac:dyDescent="0.25">
      <c r="B1215" s="20"/>
      <c r="C1215" s="20"/>
      <c r="D1215" s="69" t="s">
        <v>360</v>
      </c>
      <c r="E1215" s="70"/>
      <c r="F1215" s="70"/>
      <c r="G1215" s="70"/>
      <c r="H1215" s="67"/>
      <c r="I1215" s="67"/>
      <c r="J1215" s="67"/>
      <c r="K1215" s="67"/>
      <c r="L1215" s="68"/>
    </row>
    <row r="1216" spans="1:19" x14ac:dyDescent="0.25">
      <c r="B1216" s="20"/>
      <c r="C1216" s="20"/>
      <c r="D1216" s="72"/>
      <c r="E1216" s="46"/>
      <c r="F1216" s="46"/>
      <c r="G1216" s="46"/>
      <c r="H1216" s="46"/>
      <c r="I1216" s="46"/>
      <c r="J1216" s="46"/>
      <c r="K1216" s="46"/>
      <c r="L1216" s="71"/>
    </row>
    <row r="1217" spans="1:12" x14ac:dyDescent="0.25">
      <c r="B1217" s="20"/>
      <c r="C1217" s="20"/>
      <c r="D1217" s="75" t="s">
        <v>56</v>
      </c>
      <c r="E1217" s="76"/>
      <c r="F1217" s="76"/>
      <c r="G1217" s="76"/>
      <c r="H1217" s="73">
        <f>SUMIF(M1210:M1214, IF(M1209="","",M1209), L1210:L1214)</f>
        <v>0</v>
      </c>
      <c r="I1217" s="73"/>
      <c r="J1217" s="73"/>
      <c r="K1217" s="73"/>
      <c r="L1217" s="74"/>
    </row>
    <row r="1218" spans="1:12" hidden="1" x14ac:dyDescent="0.25">
      <c r="B1218" s="20"/>
      <c r="C1218" s="20"/>
      <c r="D1218" s="79" t="s">
        <v>57</v>
      </c>
      <c r="E1218" s="80"/>
      <c r="F1218" s="80"/>
      <c r="G1218" s="80"/>
      <c r="H1218" s="77">
        <f>ROUND(SUMIF(M1210:M1214, IF(M1209="","",M1209), L1210:L1214) * 0.2, 2)</f>
        <v>0</v>
      </c>
      <c r="I1218" s="77"/>
      <c r="J1218" s="77"/>
      <c r="K1218" s="77"/>
      <c r="L1218" s="78"/>
    </row>
    <row r="1219" spans="1:12" hidden="1" x14ac:dyDescent="0.25">
      <c r="B1219" s="20"/>
      <c r="C1219" s="20"/>
      <c r="D1219" s="75" t="s">
        <v>58</v>
      </c>
      <c r="E1219" s="76"/>
      <c r="F1219" s="76"/>
      <c r="G1219" s="76"/>
      <c r="H1219" s="73">
        <f>SUM(H1217:H1218)</f>
        <v>0</v>
      </c>
      <c r="I1219" s="73"/>
      <c r="J1219" s="73"/>
      <c r="K1219" s="73"/>
      <c r="L1219" s="74"/>
    </row>
    <row r="1220" spans="1:12" x14ac:dyDescent="0.25">
      <c r="A1220" s="7" t="s">
        <v>42</v>
      </c>
      <c r="B1220" s="20"/>
      <c r="C1220" s="20"/>
      <c r="D1220" s="66"/>
      <c r="E1220" s="66"/>
      <c r="F1220" s="66"/>
      <c r="G1220" s="66"/>
      <c r="H1220" s="20"/>
      <c r="I1220" s="20"/>
      <c r="J1220" s="20"/>
      <c r="K1220" s="20"/>
      <c r="L1220" s="20"/>
    </row>
    <row r="1221" spans="1:12" x14ac:dyDescent="0.25">
      <c r="B1221" s="20"/>
      <c r="C1221" s="20"/>
      <c r="D1221" s="83" t="s">
        <v>221</v>
      </c>
      <c r="E1221" s="84"/>
      <c r="F1221" s="84"/>
      <c r="G1221" s="84"/>
      <c r="H1221" s="81"/>
      <c r="I1221" s="81"/>
      <c r="J1221" s="81"/>
      <c r="K1221" s="81"/>
      <c r="L1221" s="82"/>
    </row>
    <row r="1222" spans="1:12" x14ac:dyDescent="0.25">
      <c r="B1222" s="20"/>
      <c r="C1222" s="20"/>
      <c r="D1222" s="72"/>
      <c r="E1222" s="46"/>
      <c r="F1222" s="46"/>
      <c r="G1222" s="46"/>
      <c r="H1222" s="46"/>
      <c r="I1222" s="46"/>
      <c r="J1222" s="46"/>
      <c r="K1222" s="46"/>
      <c r="L1222" s="71"/>
    </row>
    <row r="1223" spans="1:12" x14ac:dyDescent="0.25">
      <c r="B1223" s="20"/>
      <c r="C1223" s="20"/>
      <c r="D1223" s="87" t="s">
        <v>56</v>
      </c>
      <c r="E1223" s="88"/>
      <c r="F1223" s="88"/>
      <c r="G1223" s="88"/>
      <c r="H1223" s="85">
        <f>SUMIF(M671:M1220, IF(M670="","",M670), L671:L1220)</f>
        <v>0</v>
      </c>
      <c r="I1223" s="85"/>
      <c r="J1223" s="85"/>
      <c r="K1223" s="85"/>
      <c r="L1223" s="86"/>
    </row>
    <row r="1224" spans="1:12" hidden="1" x14ac:dyDescent="0.25">
      <c r="B1224" s="20"/>
      <c r="C1224" s="20"/>
      <c r="D1224" s="91" t="s">
        <v>57</v>
      </c>
      <c r="E1224" s="92"/>
      <c r="F1224" s="92"/>
      <c r="G1224" s="92"/>
      <c r="H1224" s="89">
        <f>ROUND(SUMIF(M671:M1220, IF(M670="","",M670), L671:L1220) * 0.2, 2)</f>
        <v>0</v>
      </c>
      <c r="I1224" s="89"/>
      <c r="J1224" s="89"/>
      <c r="K1224" s="89"/>
      <c r="L1224" s="90"/>
    </row>
    <row r="1225" spans="1:12" hidden="1" x14ac:dyDescent="0.25">
      <c r="B1225" s="20"/>
      <c r="C1225" s="20"/>
      <c r="D1225" s="87" t="s">
        <v>58</v>
      </c>
      <c r="E1225" s="88"/>
      <c r="F1225" s="88"/>
      <c r="G1225" s="88"/>
      <c r="H1225" s="85">
        <f>SUM(H1223:H1224)</f>
        <v>0</v>
      </c>
      <c r="I1225" s="85"/>
      <c r="J1225" s="85"/>
      <c r="K1225" s="85"/>
      <c r="L1225" s="86"/>
    </row>
    <row r="1226" spans="1:12" hidden="1" x14ac:dyDescent="0.25">
      <c r="A1226" s="7" t="s">
        <v>362</v>
      </c>
    </row>
    <row r="1227" spans="1:12" x14ac:dyDescent="0.25">
      <c r="B1227" s="3"/>
      <c r="C1227" s="3"/>
      <c r="D1227" s="3"/>
      <c r="E1227" s="3"/>
      <c r="F1227" s="3"/>
      <c r="G1227" s="3"/>
      <c r="H1227" s="3"/>
      <c r="I1227" s="3"/>
      <c r="J1227" s="3"/>
      <c r="K1227" s="3"/>
      <c r="L1227" s="3"/>
    </row>
  </sheetData>
  <mergeCells count="457">
    <mergeCell ref="H1225:L1225"/>
    <mergeCell ref="D1225:G1225"/>
    <mergeCell ref="D1220:G1220"/>
    <mergeCell ref="H1221:L1221"/>
    <mergeCell ref="D1221:G1221"/>
    <mergeCell ref="H1222:L1222"/>
    <mergeCell ref="D1222:G1222"/>
    <mergeCell ref="H1223:L1223"/>
    <mergeCell ref="D1223:G1223"/>
    <mergeCell ref="H1224:L1224"/>
    <mergeCell ref="D1224:G1224"/>
    <mergeCell ref="H1215:L1215"/>
    <mergeCell ref="D1215:G1215"/>
    <mergeCell ref="H1216:L1216"/>
    <mergeCell ref="D1216:G1216"/>
    <mergeCell ref="H1217:L1217"/>
    <mergeCell ref="D1217:G1217"/>
    <mergeCell ref="H1218:L1218"/>
    <mergeCell ref="D1218:G1218"/>
    <mergeCell ref="H1219:L1219"/>
    <mergeCell ref="D1219:G1219"/>
    <mergeCell ref="H1206:L1206"/>
    <mergeCell ref="D1206:G1206"/>
    <mergeCell ref="H1207:L1207"/>
    <mergeCell ref="D1207:G1207"/>
    <mergeCell ref="H1208:L1208"/>
    <mergeCell ref="D1208:G1208"/>
    <mergeCell ref="D1209:G1209"/>
    <mergeCell ref="D1212:G1212"/>
    <mergeCell ref="D1214:G1214"/>
    <mergeCell ref="D1192:G1192"/>
    <mergeCell ref="D1194:G1194"/>
    <mergeCell ref="D1197:G1197"/>
    <mergeCell ref="D1199:G1199"/>
    <mergeCell ref="D1203:G1203"/>
    <mergeCell ref="H1204:L1204"/>
    <mergeCell ref="D1204:G1204"/>
    <mergeCell ref="H1205:L1205"/>
    <mergeCell ref="D1205:G1205"/>
    <mergeCell ref="H1175:L1175"/>
    <mergeCell ref="D1175:G1175"/>
    <mergeCell ref="D1176:G1176"/>
    <mergeCell ref="D1180:G1180"/>
    <mergeCell ref="D1181:G1181"/>
    <mergeCell ref="D1183:G1183"/>
    <mergeCell ref="D1185:G1185"/>
    <mergeCell ref="D1188:G1188"/>
    <mergeCell ref="D1190:G1190"/>
    <mergeCell ref="D1170:G1170"/>
    <mergeCell ref="H1171:L1171"/>
    <mergeCell ref="D1171:G1171"/>
    <mergeCell ref="H1172:L1172"/>
    <mergeCell ref="D1172:G1172"/>
    <mergeCell ref="H1173:L1173"/>
    <mergeCell ref="D1173:G1173"/>
    <mergeCell ref="H1174:L1174"/>
    <mergeCell ref="D1174:G1174"/>
    <mergeCell ref="D1087:G1087"/>
    <mergeCell ref="D1089:G1089"/>
    <mergeCell ref="D1092:G1092"/>
    <mergeCell ref="D1157:G1157"/>
    <mergeCell ref="D1159:G1159"/>
    <mergeCell ref="D1161:G1161"/>
    <mergeCell ref="D1163:G1163"/>
    <mergeCell ref="D1165:G1165"/>
    <mergeCell ref="D1167:G1167"/>
    <mergeCell ref="D1035:G1035"/>
    <mergeCell ref="D1037:G1037"/>
    <mergeCell ref="D1039:G1039"/>
    <mergeCell ref="D1041:G1041"/>
    <mergeCell ref="D1044:G1044"/>
    <mergeCell ref="D1079:G1079"/>
    <mergeCell ref="D1081:G1081"/>
    <mergeCell ref="D1083:G1083"/>
    <mergeCell ref="D1085:G1085"/>
    <mergeCell ref="D964:G964"/>
    <mergeCell ref="D967:G967"/>
    <mergeCell ref="D994:G994"/>
    <mergeCell ref="D996:G996"/>
    <mergeCell ref="D998:G998"/>
    <mergeCell ref="D1000:G1000"/>
    <mergeCell ref="D1002:G1002"/>
    <mergeCell ref="D1005:G1005"/>
    <mergeCell ref="D1033:G1033"/>
    <mergeCell ref="D913:G913"/>
    <mergeCell ref="D915:G915"/>
    <mergeCell ref="D917:G917"/>
    <mergeCell ref="D920:G920"/>
    <mergeCell ref="D954:G954"/>
    <mergeCell ref="D956:G956"/>
    <mergeCell ref="D958:G958"/>
    <mergeCell ref="D960:G960"/>
    <mergeCell ref="D962:G962"/>
    <mergeCell ref="H853:L853"/>
    <mergeCell ref="D853:G853"/>
    <mergeCell ref="H854:L854"/>
    <mergeCell ref="D854:G854"/>
    <mergeCell ref="H855:L855"/>
    <mergeCell ref="D855:G855"/>
    <mergeCell ref="D856:G856"/>
    <mergeCell ref="D877:G877"/>
    <mergeCell ref="D911:G911"/>
    <mergeCell ref="D840:G840"/>
    <mergeCell ref="D842:G842"/>
    <mergeCell ref="D844:G844"/>
    <mergeCell ref="D846:G846"/>
    <mergeCell ref="D850:G850"/>
    <mergeCell ref="H851:L851"/>
    <mergeCell ref="D851:G851"/>
    <mergeCell ref="H852:L852"/>
    <mergeCell ref="D852:G852"/>
    <mergeCell ref="D813:G813"/>
    <mergeCell ref="D815:G815"/>
    <mergeCell ref="D817:G817"/>
    <mergeCell ref="D819:G819"/>
    <mergeCell ref="D822:G822"/>
    <mergeCell ref="D832:G832"/>
    <mergeCell ref="D834:G834"/>
    <mergeCell ref="D836:G836"/>
    <mergeCell ref="D838:G838"/>
    <mergeCell ref="D793:G793"/>
    <mergeCell ref="D795:G795"/>
    <mergeCell ref="D798:G798"/>
    <mergeCell ref="D799:G799"/>
    <mergeCell ref="D801:G801"/>
    <mergeCell ref="D803:G803"/>
    <mergeCell ref="D805:G805"/>
    <mergeCell ref="D810:G810"/>
    <mergeCell ref="D811:G811"/>
    <mergeCell ref="D761:G761"/>
    <mergeCell ref="D763:G763"/>
    <mergeCell ref="D765:G765"/>
    <mergeCell ref="D767:G767"/>
    <mergeCell ref="D769:G769"/>
    <mergeCell ref="D773:G773"/>
    <mergeCell ref="D788:G788"/>
    <mergeCell ref="D789:G789"/>
    <mergeCell ref="D791:G791"/>
    <mergeCell ref="D744:G744"/>
    <mergeCell ref="D745:G745"/>
    <mergeCell ref="D747:G747"/>
    <mergeCell ref="D749:G749"/>
    <mergeCell ref="D751:G751"/>
    <mergeCell ref="D753:G753"/>
    <mergeCell ref="D755:G755"/>
    <mergeCell ref="D758:G758"/>
    <mergeCell ref="D759:G759"/>
    <mergeCell ref="H735:L735"/>
    <mergeCell ref="D735:G735"/>
    <mergeCell ref="H736:L736"/>
    <mergeCell ref="D736:G736"/>
    <mergeCell ref="H737:L737"/>
    <mergeCell ref="D737:G737"/>
    <mergeCell ref="D738:G738"/>
    <mergeCell ref="D741:G741"/>
    <mergeCell ref="D742:G742"/>
    <mergeCell ref="D713:G713"/>
    <mergeCell ref="D715:G715"/>
    <mergeCell ref="D718:G718"/>
    <mergeCell ref="D728:G728"/>
    <mergeCell ref="D732:G732"/>
    <mergeCell ref="H733:L733"/>
    <mergeCell ref="D733:G733"/>
    <mergeCell ref="H734:L734"/>
    <mergeCell ref="D734:G734"/>
    <mergeCell ref="D685:G685"/>
    <mergeCell ref="D687:G687"/>
    <mergeCell ref="D688:G688"/>
    <mergeCell ref="D692:G692"/>
    <mergeCell ref="D694:G694"/>
    <mergeCell ref="D698:G698"/>
    <mergeCell ref="D699:G699"/>
    <mergeCell ref="D709:G709"/>
    <mergeCell ref="D711:G711"/>
    <mergeCell ref="H680:L680"/>
    <mergeCell ref="D680:G680"/>
    <mergeCell ref="H681:L681"/>
    <mergeCell ref="D681:G681"/>
    <mergeCell ref="H682:L682"/>
    <mergeCell ref="D682:G682"/>
    <mergeCell ref="H683:L683"/>
    <mergeCell ref="D683:G683"/>
    <mergeCell ref="H684:L684"/>
    <mergeCell ref="D684:G684"/>
    <mergeCell ref="H668:L668"/>
    <mergeCell ref="D668:G668"/>
    <mergeCell ref="H669:L669"/>
    <mergeCell ref="D669:G669"/>
    <mergeCell ref="D670:G670"/>
    <mergeCell ref="D671:G671"/>
    <mergeCell ref="D673:G673"/>
    <mergeCell ref="D676:G676"/>
    <mergeCell ref="D679:G679"/>
    <mergeCell ref="H663:L663"/>
    <mergeCell ref="D663:G663"/>
    <mergeCell ref="D664:G664"/>
    <mergeCell ref="H665:L665"/>
    <mergeCell ref="D665:G665"/>
    <mergeCell ref="H666:L666"/>
    <mergeCell ref="D666:G666"/>
    <mergeCell ref="H667:L667"/>
    <mergeCell ref="D667:G667"/>
    <mergeCell ref="D658:G658"/>
    <mergeCell ref="H659:L659"/>
    <mergeCell ref="D659:G659"/>
    <mergeCell ref="H660:L660"/>
    <mergeCell ref="D660:G660"/>
    <mergeCell ref="H661:L661"/>
    <mergeCell ref="D661:G661"/>
    <mergeCell ref="H662:L662"/>
    <mergeCell ref="D662:G662"/>
    <mergeCell ref="D622:G622"/>
    <mergeCell ref="D624:G624"/>
    <mergeCell ref="D626:G626"/>
    <mergeCell ref="D629:G629"/>
    <mergeCell ref="D631:G631"/>
    <mergeCell ref="D647:G647"/>
    <mergeCell ref="D651:G651"/>
    <mergeCell ref="D653:G653"/>
    <mergeCell ref="D654:G654"/>
    <mergeCell ref="D539:G539"/>
    <mergeCell ref="D541:G541"/>
    <mergeCell ref="D545:G545"/>
    <mergeCell ref="D569:G569"/>
    <mergeCell ref="D571:G571"/>
    <mergeCell ref="D573:G573"/>
    <mergeCell ref="D576:G576"/>
    <mergeCell ref="D584:G584"/>
    <mergeCell ref="D587:G587"/>
    <mergeCell ref="D521:G521"/>
    <mergeCell ref="D523:G523"/>
    <mergeCell ref="D525:G525"/>
    <mergeCell ref="D528:G528"/>
    <mergeCell ref="D529:G529"/>
    <mergeCell ref="D532:G532"/>
    <mergeCell ref="D533:G533"/>
    <mergeCell ref="D536:G536"/>
    <mergeCell ref="D537:G537"/>
    <mergeCell ref="D488:G488"/>
    <mergeCell ref="D506:G506"/>
    <mergeCell ref="D507:G507"/>
    <mergeCell ref="D509:G509"/>
    <mergeCell ref="D511:G511"/>
    <mergeCell ref="D513:G513"/>
    <mergeCell ref="D515:G515"/>
    <mergeCell ref="D517:G517"/>
    <mergeCell ref="D519:G519"/>
    <mergeCell ref="D419:G419"/>
    <mergeCell ref="D436:G436"/>
    <mergeCell ref="D458:G458"/>
    <mergeCell ref="D460:G460"/>
    <mergeCell ref="D462:G462"/>
    <mergeCell ref="D464:G464"/>
    <mergeCell ref="D467:G467"/>
    <mergeCell ref="D483:G483"/>
    <mergeCell ref="D485:G485"/>
    <mergeCell ref="H414:L414"/>
    <mergeCell ref="D414:G414"/>
    <mergeCell ref="H415:L415"/>
    <mergeCell ref="D415:G415"/>
    <mergeCell ref="H416:L416"/>
    <mergeCell ref="D416:G416"/>
    <mergeCell ref="H417:L417"/>
    <mergeCell ref="D417:G417"/>
    <mergeCell ref="D418:G418"/>
    <mergeCell ref="H409:L409"/>
    <mergeCell ref="D409:G409"/>
    <mergeCell ref="H410:L410"/>
    <mergeCell ref="D410:G410"/>
    <mergeCell ref="H411:L411"/>
    <mergeCell ref="D411:G411"/>
    <mergeCell ref="D412:G412"/>
    <mergeCell ref="H413:L413"/>
    <mergeCell ref="D413:G413"/>
    <mergeCell ref="D396:G396"/>
    <mergeCell ref="D398:G398"/>
    <mergeCell ref="D400:G400"/>
    <mergeCell ref="D403:G403"/>
    <mergeCell ref="D406:G406"/>
    <mergeCell ref="H407:L407"/>
    <mergeCell ref="D407:G407"/>
    <mergeCell ref="H408:L408"/>
    <mergeCell ref="D408:G408"/>
    <mergeCell ref="D355:G355"/>
    <mergeCell ref="D361:G361"/>
    <mergeCell ref="D379:G379"/>
    <mergeCell ref="D382:G382"/>
    <mergeCell ref="D384:G384"/>
    <mergeCell ref="D386:G386"/>
    <mergeCell ref="D388:G388"/>
    <mergeCell ref="D390:G390"/>
    <mergeCell ref="D394:G394"/>
    <mergeCell ref="D334:G334"/>
    <mergeCell ref="D337:G337"/>
    <mergeCell ref="D340:G340"/>
    <mergeCell ref="D344:G344"/>
    <mergeCell ref="D345:G345"/>
    <mergeCell ref="D347:G347"/>
    <mergeCell ref="D349:G349"/>
    <mergeCell ref="D351:G351"/>
    <mergeCell ref="D353:G353"/>
    <mergeCell ref="H285:L285"/>
    <mergeCell ref="D285:G285"/>
    <mergeCell ref="H286:L286"/>
    <mergeCell ref="D286:G286"/>
    <mergeCell ref="D287:G287"/>
    <mergeCell ref="D302:G302"/>
    <mergeCell ref="D315:G315"/>
    <mergeCell ref="D318:G318"/>
    <mergeCell ref="D330:G330"/>
    <mergeCell ref="D276:G276"/>
    <mergeCell ref="D278:G278"/>
    <mergeCell ref="D281:G281"/>
    <mergeCell ref="H282:L282"/>
    <mergeCell ref="D282:G282"/>
    <mergeCell ref="H283:L283"/>
    <mergeCell ref="D283:G283"/>
    <mergeCell ref="H284:L284"/>
    <mergeCell ref="D284:G284"/>
    <mergeCell ref="D256:G256"/>
    <mergeCell ref="D258:G258"/>
    <mergeCell ref="D260:G260"/>
    <mergeCell ref="D262:G262"/>
    <mergeCell ref="D264:G264"/>
    <mergeCell ref="D266:G266"/>
    <mergeCell ref="D270:G270"/>
    <mergeCell ref="D272:G272"/>
    <mergeCell ref="D274:G274"/>
    <mergeCell ref="D208:G208"/>
    <mergeCell ref="D210:G210"/>
    <mergeCell ref="D213:G213"/>
    <mergeCell ref="D219:G219"/>
    <mergeCell ref="D240:G240"/>
    <mergeCell ref="D243:G243"/>
    <mergeCell ref="D246:G246"/>
    <mergeCell ref="D249:G249"/>
    <mergeCell ref="D252:G252"/>
    <mergeCell ref="D190:G190"/>
    <mergeCell ref="D192:G192"/>
    <mergeCell ref="D194:G194"/>
    <mergeCell ref="D196:G196"/>
    <mergeCell ref="D198:G198"/>
    <mergeCell ref="D200:G200"/>
    <mergeCell ref="D202:G202"/>
    <mergeCell ref="D204:G204"/>
    <mergeCell ref="D206:G206"/>
    <mergeCell ref="D156:G156"/>
    <mergeCell ref="D160:G160"/>
    <mergeCell ref="D172:G172"/>
    <mergeCell ref="D175:G175"/>
    <mergeCell ref="D178:G178"/>
    <mergeCell ref="D181:G181"/>
    <mergeCell ref="D185:G185"/>
    <mergeCell ref="D186:G186"/>
    <mergeCell ref="D188:G188"/>
    <mergeCell ref="H106:L106"/>
    <mergeCell ref="D106:G106"/>
    <mergeCell ref="H107:L107"/>
    <mergeCell ref="D107:G107"/>
    <mergeCell ref="D108:G108"/>
    <mergeCell ref="D109:G109"/>
    <mergeCell ref="D128:G128"/>
    <mergeCell ref="D141:G141"/>
    <mergeCell ref="D144:G144"/>
    <mergeCell ref="H101:L101"/>
    <mergeCell ref="D101:G101"/>
    <mergeCell ref="D102:G102"/>
    <mergeCell ref="H103:L103"/>
    <mergeCell ref="D103:G103"/>
    <mergeCell ref="H104:L104"/>
    <mergeCell ref="D104:G104"/>
    <mergeCell ref="H105:L105"/>
    <mergeCell ref="D105:G105"/>
    <mergeCell ref="D96:G96"/>
    <mergeCell ref="H97:L97"/>
    <mergeCell ref="D97:G97"/>
    <mergeCell ref="H98:L98"/>
    <mergeCell ref="D98:G98"/>
    <mergeCell ref="H99:L99"/>
    <mergeCell ref="D99:G99"/>
    <mergeCell ref="H100:L100"/>
    <mergeCell ref="D100:G100"/>
    <mergeCell ref="H87:L87"/>
    <mergeCell ref="D87:G87"/>
    <mergeCell ref="H88:L88"/>
    <mergeCell ref="D88:G88"/>
    <mergeCell ref="H89:L89"/>
    <mergeCell ref="D89:G89"/>
    <mergeCell ref="D90:G90"/>
    <mergeCell ref="D91:G91"/>
    <mergeCell ref="D94:G94"/>
    <mergeCell ref="H82:L82"/>
    <mergeCell ref="D82:G82"/>
    <mergeCell ref="H83:L83"/>
    <mergeCell ref="D83:G83"/>
    <mergeCell ref="D84:G84"/>
    <mergeCell ref="H85:L85"/>
    <mergeCell ref="D85:G85"/>
    <mergeCell ref="H86:L86"/>
    <mergeCell ref="D86:G86"/>
    <mergeCell ref="D72:G72"/>
    <mergeCell ref="D74:G74"/>
    <mergeCell ref="D76:G76"/>
    <mergeCell ref="D78:G78"/>
    <mergeCell ref="H79:L79"/>
    <mergeCell ref="D79:G79"/>
    <mergeCell ref="H80:L80"/>
    <mergeCell ref="D80:G80"/>
    <mergeCell ref="H81:L81"/>
    <mergeCell ref="D81:G81"/>
    <mergeCell ref="H60:L60"/>
    <mergeCell ref="D60:G60"/>
    <mergeCell ref="H61:L61"/>
    <mergeCell ref="D61:G61"/>
    <mergeCell ref="H62:L62"/>
    <mergeCell ref="D62:G62"/>
    <mergeCell ref="H63:L63"/>
    <mergeCell ref="D63:G63"/>
    <mergeCell ref="D64:G64"/>
    <mergeCell ref="H45:L45"/>
    <mergeCell ref="D45:G45"/>
    <mergeCell ref="H46:L46"/>
    <mergeCell ref="D46:G46"/>
    <mergeCell ref="D47:G47"/>
    <mergeCell ref="D49:G49"/>
    <mergeCell ref="D58:G58"/>
    <mergeCell ref="H59:L59"/>
    <mergeCell ref="D59:G59"/>
    <mergeCell ref="D34:G34"/>
    <mergeCell ref="D36:G36"/>
    <mergeCell ref="D38:G38"/>
    <mergeCell ref="D41:G41"/>
    <mergeCell ref="H42:L42"/>
    <mergeCell ref="D42:G42"/>
    <mergeCell ref="H43:L43"/>
    <mergeCell ref="D43:G43"/>
    <mergeCell ref="H44:L44"/>
    <mergeCell ref="D44:G44"/>
    <mergeCell ref="H29:L29"/>
    <mergeCell ref="D29:G29"/>
    <mergeCell ref="H30:L30"/>
    <mergeCell ref="D30:G30"/>
    <mergeCell ref="H31:L31"/>
    <mergeCell ref="D31:G31"/>
    <mergeCell ref="H32:L32"/>
    <mergeCell ref="D32:G32"/>
    <mergeCell ref="H33:L33"/>
    <mergeCell ref="D33:G33"/>
    <mergeCell ref="D3:G3"/>
    <mergeCell ref="D4:G4"/>
    <mergeCell ref="D9:G9"/>
    <mergeCell ref="D10:G10"/>
    <mergeCell ref="D20:G20"/>
    <mergeCell ref="D22:G22"/>
    <mergeCell ref="D24:G24"/>
    <mergeCell ref="D26:G26"/>
    <mergeCell ref="D28:G28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&amp;LDPGF - Lot n°09 CHAUFFAGE - VENTILATION - PLOMBERIE &amp;RPhase PRO</oddHeader>
    <oddFooter>&amp;LACCENTA&amp;CEdition du 28/10/2025&amp;RPage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28"/>
  <sheetViews>
    <sheetView showGridLines="0" workbookViewId="0"/>
  </sheetViews>
  <sheetFormatPr baseColWidth="10" defaultColWidth="8.8554687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10" ht="12.75" customHeight="1" x14ac:dyDescent="0.25">
      <c r="B1" s="32" t="s">
        <v>363</v>
      </c>
    </row>
    <row r="3" spans="1:10" ht="25.5" customHeight="1" x14ac:dyDescent="0.25">
      <c r="A3" s="33" t="s">
        <v>364</v>
      </c>
      <c r="B3" s="34" t="s">
        <v>365</v>
      </c>
      <c r="C3" s="94" t="s">
        <v>390</v>
      </c>
      <c r="D3" s="94"/>
      <c r="E3" s="94"/>
      <c r="F3" s="94"/>
      <c r="G3" s="94"/>
      <c r="H3" s="94"/>
      <c r="I3" s="94"/>
      <c r="J3" s="94"/>
    </row>
    <row r="5" spans="1:10" ht="25.5" customHeight="1" x14ac:dyDescent="0.25">
      <c r="A5" s="33" t="s">
        <v>366</v>
      </c>
      <c r="B5" s="34" t="s">
        <v>367</v>
      </c>
      <c r="C5" s="94" t="s">
        <v>391</v>
      </c>
      <c r="D5" s="94"/>
      <c r="E5" s="94"/>
      <c r="F5" s="94"/>
      <c r="G5" s="94"/>
      <c r="H5" s="94"/>
      <c r="I5" s="94"/>
      <c r="J5" s="94"/>
    </row>
    <row r="7" spans="1:10" ht="12.75" customHeight="1" x14ac:dyDescent="0.25">
      <c r="A7" s="33" t="s">
        <v>376</v>
      </c>
      <c r="B7" s="34" t="s">
        <v>377</v>
      </c>
      <c r="C7" s="35" t="s">
        <v>392</v>
      </c>
    </row>
    <row r="9" spans="1:10" ht="12.75" customHeight="1" x14ac:dyDescent="0.25">
      <c r="A9" s="33" t="s">
        <v>378</v>
      </c>
      <c r="B9" s="34" t="s">
        <v>379</v>
      </c>
      <c r="C9" s="35" t="s">
        <v>40</v>
      </c>
    </row>
    <row r="11" spans="1:10" ht="25.5" customHeight="1" x14ac:dyDescent="0.25">
      <c r="A11" s="33" t="s">
        <v>368</v>
      </c>
      <c r="B11" s="34" t="s">
        <v>369</v>
      </c>
      <c r="C11" s="94" t="s">
        <v>41</v>
      </c>
      <c r="D11" s="94"/>
      <c r="E11" s="94"/>
      <c r="F11" s="94"/>
      <c r="G11" s="94"/>
      <c r="H11" s="94"/>
      <c r="I11" s="94"/>
      <c r="J11" s="94"/>
    </row>
    <row r="13" spans="1:10" ht="12.75" customHeight="1" x14ac:dyDescent="0.25">
      <c r="A13" s="33" t="s">
        <v>380</v>
      </c>
      <c r="B13" s="34" t="s">
        <v>381</v>
      </c>
      <c r="C13" s="35" t="s">
        <v>393</v>
      </c>
    </row>
    <row r="15" spans="1:10" ht="12.75" customHeight="1" x14ac:dyDescent="0.25">
      <c r="A15" s="33" t="s">
        <v>382</v>
      </c>
      <c r="B15" s="34" t="s">
        <v>383</v>
      </c>
      <c r="C15" s="35" t="s">
        <v>394</v>
      </c>
    </row>
    <row r="17" spans="1:10" ht="12.75" customHeight="1" x14ac:dyDescent="0.25">
      <c r="A17" s="33" t="s">
        <v>384</v>
      </c>
      <c r="B17" s="34" t="s">
        <v>385</v>
      </c>
      <c r="C17" s="35" t="s">
        <v>395</v>
      </c>
    </row>
    <row r="19" spans="1:10" ht="12.75" customHeight="1" x14ac:dyDescent="0.25">
      <c r="C19" s="36">
        <v>0.2</v>
      </c>
      <c r="E19" s="37" t="s">
        <v>386</v>
      </c>
    </row>
    <row r="20" spans="1:10" ht="12.75" customHeight="1" x14ac:dyDescent="0.25">
      <c r="C20" s="38">
        <v>5.5E-2</v>
      </c>
      <c r="E20" s="37" t="s">
        <v>387</v>
      </c>
    </row>
    <row r="21" spans="1:10" ht="12.75" customHeight="1" x14ac:dyDescent="0.25">
      <c r="C21" s="38">
        <v>0</v>
      </c>
      <c r="E21" s="37" t="s">
        <v>388</v>
      </c>
    </row>
    <row r="22" spans="1:10" ht="12.75" customHeight="1" x14ac:dyDescent="0.25">
      <c r="C22" s="39">
        <v>0</v>
      </c>
      <c r="E22" s="37" t="s">
        <v>389</v>
      </c>
    </row>
    <row r="24" spans="1:10" ht="12.75" customHeight="1" x14ac:dyDescent="0.25">
      <c r="A24" s="33" t="s">
        <v>370</v>
      </c>
      <c r="B24" s="34" t="s">
        <v>371</v>
      </c>
      <c r="C24" s="94" t="s">
        <v>396</v>
      </c>
      <c r="D24" s="94"/>
      <c r="E24" s="94"/>
      <c r="F24" s="94"/>
      <c r="G24" s="94"/>
      <c r="H24" s="94"/>
      <c r="I24" s="94"/>
      <c r="J24" s="94"/>
    </row>
    <row r="26" spans="1:10" ht="12.75" customHeight="1" x14ac:dyDescent="0.25">
      <c r="A26" s="33" t="s">
        <v>372</v>
      </c>
      <c r="B26" s="34" t="s">
        <v>373</v>
      </c>
      <c r="C26" s="94" t="s">
        <v>397</v>
      </c>
      <c r="D26" s="94"/>
      <c r="E26" s="94"/>
      <c r="F26" s="94"/>
      <c r="G26" s="94"/>
      <c r="H26" s="94"/>
      <c r="I26" s="94"/>
      <c r="J26" s="94"/>
    </row>
    <row r="28" spans="1:10" ht="12.75" customHeight="1" x14ac:dyDescent="0.25">
      <c r="A28" s="33" t="s">
        <v>374</v>
      </c>
      <c r="B28" s="34" t="s">
        <v>375</v>
      </c>
      <c r="C28" s="94"/>
      <c r="D28" s="94"/>
      <c r="E28" s="94"/>
      <c r="F28" s="94"/>
      <c r="G28" s="94"/>
      <c r="H28" s="94"/>
      <c r="I28" s="94"/>
      <c r="J28" s="94"/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5546875" defaultRowHeight="15" x14ac:dyDescent="0.25"/>
  <cols>
    <col min="1" max="1" width="24.7109375" customWidth="1"/>
  </cols>
  <sheetData>
    <row r="1" spans="1:3" x14ac:dyDescent="0.25">
      <c r="A1" s="7" t="s">
        <v>398</v>
      </c>
      <c r="B1" s="7" t="s">
        <v>399</v>
      </c>
    </row>
    <row r="2" spans="1:3" x14ac:dyDescent="0.25">
      <c r="A2" s="7" t="s">
        <v>400</v>
      </c>
      <c r="B2" s="7" t="s">
        <v>390</v>
      </c>
    </row>
    <row r="3" spans="1:3" x14ac:dyDescent="0.25">
      <c r="A3" s="7" t="s">
        <v>401</v>
      </c>
      <c r="B3" s="7">
        <v>1</v>
      </c>
    </row>
    <row r="4" spans="1:3" x14ac:dyDescent="0.25">
      <c r="A4" s="7" t="s">
        <v>402</v>
      </c>
      <c r="B4" s="7">
        <v>0</v>
      </c>
    </row>
    <row r="5" spans="1:3" x14ac:dyDescent="0.25">
      <c r="A5" s="7" t="s">
        <v>403</v>
      </c>
      <c r="B5" s="7">
        <v>0</v>
      </c>
    </row>
    <row r="6" spans="1:3" x14ac:dyDescent="0.25">
      <c r="A6" s="7" t="s">
        <v>404</v>
      </c>
      <c r="B6" s="7">
        <v>1</v>
      </c>
    </row>
    <row r="7" spans="1:3" x14ac:dyDescent="0.25">
      <c r="A7" s="7" t="s">
        <v>405</v>
      </c>
      <c r="B7" s="7">
        <v>1</v>
      </c>
    </row>
    <row r="8" spans="1:3" x14ac:dyDescent="0.25">
      <c r="A8" s="7" t="s">
        <v>406</v>
      </c>
      <c r="B8" s="7">
        <v>0</v>
      </c>
    </row>
    <row r="9" spans="1:3" x14ac:dyDescent="0.25">
      <c r="A9" s="7" t="s">
        <v>407</v>
      </c>
      <c r="B9" s="7">
        <v>0</v>
      </c>
    </row>
    <row r="10" spans="1:3" x14ac:dyDescent="0.25">
      <c r="A10" s="7" t="s">
        <v>408</v>
      </c>
      <c r="C10" s="7" t="s">
        <v>409</v>
      </c>
    </row>
    <row r="11" spans="1:3" x14ac:dyDescent="0.25">
      <c r="A11" s="7" t="s">
        <v>410</v>
      </c>
      <c r="B11" s="7">
        <v>0</v>
      </c>
    </row>
    <row r="12" spans="1:3" x14ac:dyDescent="0.25">
      <c r="A12" s="7" t="s">
        <v>411</v>
      </c>
      <c r="B12" s="7" t="s">
        <v>412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55468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5" t="s">
        <v>413</v>
      </c>
      <c r="C2" s="95"/>
      <c r="D2" s="95"/>
      <c r="E2" s="95"/>
      <c r="F2" s="95"/>
      <c r="G2" s="95"/>
      <c r="H2" s="95"/>
      <c r="I2" s="95"/>
      <c r="J2" s="95"/>
    </row>
    <row r="4" spans="1:10" ht="12.75" customHeight="1" x14ac:dyDescent="0.25">
      <c r="A4" s="33" t="s">
        <v>364</v>
      </c>
      <c r="B4" s="34" t="s">
        <v>414</v>
      </c>
      <c r="C4" s="96"/>
      <c r="D4" s="96"/>
      <c r="E4" s="96"/>
      <c r="F4" s="96"/>
      <c r="G4" s="96"/>
      <c r="H4" s="96"/>
      <c r="I4" s="96"/>
      <c r="J4" s="96"/>
    </row>
    <row r="6" spans="1:10" ht="12.75" customHeight="1" x14ac:dyDescent="0.25">
      <c r="A6" s="33" t="s">
        <v>366</v>
      </c>
      <c r="B6" s="34" t="s">
        <v>415</v>
      </c>
      <c r="C6" s="96"/>
      <c r="D6" s="96"/>
      <c r="E6" s="96"/>
      <c r="F6" s="96"/>
      <c r="G6" s="96"/>
      <c r="H6" s="96"/>
      <c r="I6" s="96"/>
      <c r="J6" s="96"/>
    </row>
    <row r="8" spans="1:10" ht="12.75" customHeight="1" x14ac:dyDescent="0.25">
      <c r="A8" s="33" t="s">
        <v>376</v>
      </c>
      <c r="B8" s="34" t="s">
        <v>416</v>
      </c>
      <c r="C8" s="96"/>
      <c r="D8" s="96"/>
      <c r="E8" s="96"/>
      <c r="F8" s="96"/>
      <c r="G8" s="96"/>
      <c r="H8" s="96"/>
      <c r="I8" s="96"/>
      <c r="J8" s="96"/>
    </row>
    <row r="10" spans="1:10" ht="12.75" customHeight="1" x14ac:dyDescent="0.25">
      <c r="A10" s="33" t="s">
        <v>378</v>
      </c>
      <c r="B10" s="34" t="s">
        <v>417</v>
      </c>
      <c r="C10" s="97"/>
      <c r="D10" s="97"/>
      <c r="E10" s="97"/>
      <c r="F10" s="97"/>
      <c r="G10" s="97"/>
      <c r="H10" s="97"/>
      <c r="I10" s="97"/>
      <c r="J10" s="97"/>
    </row>
    <row r="12" spans="1:10" ht="12.75" customHeight="1" x14ac:dyDescent="0.25">
      <c r="A12" s="33" t="s">
        <v>368</v>
      </c>
      <c r="B12" s="34" t="s">
        <v>418</v>
      </c>
      <c r="C12" s="96"/>
      <c r="D12" s="96"/>
      <c r="E12" s="96"/>
      <c r="F12" s="96"/>
      <c r="G12" s="96"/>
      <c r="H12" s="96"/>
      <c r="I12" s="96"/>
      <c r="J12" s="96"/>
    </row>
    <row r="14" spans="1:10" ht="12.75" customHeight="1" x14ac:dyDescent="0.25">
      <c r="A14" s="33" t="s">
        <v>380</v>
      </c>
      <c r="B14" s="34" t="s">
        <v>419</v>
      </c>
      <c r="C14" s="96"/>
      <c r="D14" s="96"/>
      <c r="E14" s="96"/>
      <c r="F14" s="96"/>
      <c r="G14" s="96"/>
      <c r="H14" s="96"/>
      <c r="I14" s="96"/>
      <c r="J14" s="96"/>
    </row>
    <row r="16" spans="1:10" ht="12.75" customHeight="1" x14ac:dyDescent="0.25">
      <c r="A16" s="33" t="s">
        <v>382</v>
      </c>
      <c r="B16" s="34" t="s">
        <v>420</v>
      </c>
      <c r="C16" s="96"/>
      <c r="D16" s="96"/>
      <c r="E16" s="96"/>
      <c r="F16" s="96"/>
      <c r="G16" s="96"/>
      <c r="H16" s="96"/>
      <c r="I16" s="96"/>
      <c r="J16" s="96"/>
    </row>
    <row r="18" spans="1:10" ht="12.75" customHeight="1" x14ac:dyDescent="0.25">
      <c r="A18" s="33" t="s">
        <v>384</v>
      </c>
      <c r="B18" s="34" t="s">
        <v>421</v>
      </c>
      <c r="C18" s="98"/>
      <c r="D18" s="98"/>
      <c r="E18" s="98"/>
      <c r="F18" s="98"/>
      <c r="G18" s="98"/>
      <c r="H18" s="98"/>
      <c r="I18" s="98"/>
      <c r="J18" s="98"/>
    </row>
    <row r="20" spans="1:10" ht="12.75" customHeight="1" x14ac:dyDescent="0.25">
      <c r="A20" s="33" t="s">
        <v>422</v>
      </c>
      <c r="B20" s="34" t="s">
        <v>423</v>
      </c>
      <c r="C20" s="98"/>
      <c r="D20" s="98"/>
      <c r="E20" s="98"/>
      <c r="F20" s="98"/>
      <c r="G20" s="98"/>
      <c r="H20" s="98"/>
      <c r="I20" s="98"/>
      <c r="J20" s="98"/>
    </row>
    <row r="22" spans="1:10" ht="12.75" customHeight="1" x14ac:dyDescent="0.25">
      <c r="A22" s="33" t="s">
        <v>370</v>
      </c>
      <c r="B22" s="34" t="s">
        <v>424</v>
      </c>
      <c r="C22" s="98"/>
      <c r="D22" s="98"/>
      <c r="E22" s="98"/>
      <c r="F22" s="98"/>
      <c r="G22" s="98"/>
      <c r="H22" s="98"/>
      <c r="I22" s="98"/>
      <c r="J22" s="98"/>
    </row>
    <row r="24" spans="1:10" ht="12.75" customHeight="1" x14ac:dyDescent="0.25">
      <c r="A24" s="33" t="s">
        <v>372</v>
      </c>
      <c r="B24" s="34" t="s">
        <v>425</v>
      </c>
      <c r="C24" s="96"/>
      <c r="D24" s="96"/>
      <c r="E24" s="96"/>
      <c r="F24" s="96"/>
      <c r="G24" s="96"/>
      <c r="H24" s="96"/>
      <c r="I24" s="96"/>
      <c r="J24" s="96"/>
    </row>
    <row r="28" spans="1:10" ht="60" customHeight="1" x14ac:dyDescent="0.25">
      <c r="A28" s="33" t="s">
        <v>374</v>
      </c>
      <c r="B28" s="34" t="s">
        <v>426</v>
      </c>
      <c r="C28" s="96"/>
      <c r="D28" s="96"/>
      <c r="E28" s="96"/>
      <c r="F28" s="96"/>
      <c r="G28" s="96"/>
      <c r="H28" s="96"/>
      <c r="I28" s="96"/>
      <c r="J28" s="96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554687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99" t="s">
        <v>427</v>
      </c>
      <c r="C2" s="99"/>
      <c r="D2" s="99"/>
      <c r="E2" s="99"/>
      <c r="F2" s="99"/>
    </row>
    <row r="4" spans="2:6" ht="12.75" customHeight="1" x14ac:dyDescent="0.25">
      <c r="B4" s="40" t="s">
        <v>428</v>
      </c>
      <c r="C4" s="40" t="s">
        <v>429</v>
      </c>
      <c r="D4" s="40" t="s">
        <v>430</v>
      </c>
      <c r="E4" s="40" t="s">
        <v>431</v>
      </c>
      <c r="F4" s="40" t="s">
        <v>432</v>
      </c>
    </row>
    <row r="6" spans="2:6" ht="12.75" customHeight="1" x14ac:dyDescent="0.25">
      <c r="B6" s="41"/>
      <c r="C6" s="42"/>
      <c r="D6" s="43"/>
      <c r="E6" s="44"/>
      <c r="F6" s="45" t="str">
        <f>IF(AND(E6= "",D6= ""), "", ROUND(ROUND(E6, 2) * ROUND(D6, 3), 2))</f>
        <v/>
      </c>
    </row>
    <row r="8" spans="2:6" ht="12.75" customHeight="1" x14ac:dyDescent="0.25">
      <c r="B8" s="41"/>
      <c r="C8" s="42"/>
      <c r="D8" s="43"/>
      <c r="E8" s="44"/>
      <c r="F8" s="45" t="str">
        <f>IF(AND(E8= "",D8= ""), "", ROUND(ROUND(E8, 2) * ROUND(D8, 3), 2))</f>
        <v/>
      </c>
    </row>
    <row r="10" spans="2:6" ht="12.75" customHeight="1" x14ac:dyDescent="0.25">
      <c r="B10" s="41"/>
      <c r="C10" s="42"/>
      <c r="D10" s="43"/>
      <c r="E10" s="44"/>
      <c r="F10" s="45" t="str">
        <f>IF(AND(E10= "",D10= ""), "", ROUND(ROUND(E10, 2) * ROUND(D10, 3), 2))</f>
        <v/>
      </c>
    </row>
    <row r="12" spans="2:6" ht="12.75" customHeight="1" x14ac:dyDescent="0.25">
      <c r="B12" s="41"/>
      <c r="C12" s="42"/>
      <c r="D12" s="43"/>
      <c r="E12" s="44"/>
      <c r="F12" s="45" t="str">
        <f>IF(AND(E12= "",D12= ""), "", ROUND(ROUND(E12, 2) * ROUND(D12, 3), 2))</f>
        <v/>
      </c>
    </row>
    <row r="14" spans="2:6" ht="12.75" customHeight="1" x14ac:dyDescent="0.25">
      <c r="B14" s="41"/>
      <c r="C14" s="42"/>
      <c r="D14" s="43"/>
      <c r="E14" s="44"/>
      <c r="F14" s="45" t="str">
        <f>IF(AND(E14= "",D14= ""), "", ROUND(ROUND(E14, 2) * ROUND(D14, 3), 2))</f>
        <v/>
      </c>
    </row>
    <row r="16" spans="2:6" ht="12.75" customHeight="1" x14ac:dyDescent="0.25">
      <c r="B16" s="41"/>
      <c r="C16" s="42"/>
      <c r="D16" s="43"/>
      <c r="E16" s="44"/>
      <c r="F16" s="45" t="str">
        <f>IF(AND(E16= "",D16= ""), "", ROUND(ROUND(E16, 2) * ROUND(D16, 3), 2))</f>
        <v/>
      </c>
    </row>
    <row r="18" spans="2:6" ht="12.75" customHeight="1" x14ac:dyDescent="0.25">
      <c r="B18" s="41"/>
      <c r="C18" s="42"/>
      <c r="D18" s="43"/>
      <c r="E18" s="44"/>
      <c r="F18" s="45" t="str">
        <f>IF(AND(E18= "",D18= ""), "", ROUND(ROUND(E18, 2) * ROUND(D18, 3), 2))</f>
        <v/>
      </c>
    </row>
    <row r="20" spans="2:6" ht="12.75" customHeight="1" x14ac:dyDescent="0.25">
      <c r="B20" s="41"/>
      <c r="C20" s="42"/>
      <c r="D20" s="43"/>
      <c r="E20" s="44"/>
      <c r="F20" s="45" t="str">
        <f>IF(AND(E20= "",D20= ""), "", ROUND(ROUND(E20, 2) * ROUND(D20, 3), 2))</f>
        <v/>
      </c>
    </row>
    <row r="22" spans="2:6" ht="12.75" customHeight="1" x14ac:dyDescent="0.25">
      <c r="B22" s="41"/>
      <c r="C22" s="42"/>
      <c r="D22" s="43"/>
      <c r="E22" s="44"/>
      <c r="F22" s="45" t="str">
        <f>IF(AND(E22= "",D22= ""), "", ROUND(ROUND(E22, 2) * ROUND(D22, 3), 2))</f>
        <v/>
      </c>
    </row>
    <row r="24" spans="2:6" ht="12.75" customHeight="1" x14ac:dyDescent="0.25">
      <c r="B24" s="41"/>
      <c r="C24" s="42"/>
      <c r="D24" s="43"/>
      <c r="E24" s="44"/>
      <c r="F24" s="45" t="str">
        <f>IF(AND(E24= "",D24= ""), "", ROUND(ROUND(E24, 2) * ROUND(D24, 3), 2))</f>
        <v/>
      </c>
    </row>
    <row r="26" spans="2:6" ht="12.75" customHeight="1" x14ac:dyDescent="0.25">
      <c r="B26" s="41"/>
      <c r="C26" s="42"/>
      <c r="D26" s="43"/>
      <c r="E26" s="44"/>
      <c r="F26" s="45" t="str">
        <f>IF(AND(E26= "",D26= ""), "", ROUND(ROUND(E26, 2) * ROUND(D26, 3), 2))</f>
        <v/>
      </c>
    </row>
    <row r="28" spans="2:6" ht="12.75" customHeight="1" x14ac:dyDescent="0.25">
      <c r="B28" s="41"/>
      <c r="C28" s="42"/>
      <c r="D28" s="43"/>
      <c r="E28" s="44"/>
      <c r="F28" s="45" t="str">
        <f>IF(AND(E28= "",D28= ""), "", ROUND(ROUND(E28, 2) * ROUND(D28, 3), 2))</f>
        <v/>
      </c>
    </row>
    <row r="30" spans="2:6" ht="12.75" customHeight="1" x14ac:dyDescent="0.25">
      <c r="B30" s="41"/>
      <c r="C30" s="42"/>
      <c r="D30" s="43"/>
      <c r="E30" s="44"/>
      <c r="F30" s="45" t="str">
        <f>IF(AND(E30= "",D30= ""), "", ROUND(ROUND(E30, 2) * ROUND(D30, 3), 2))</f>
        <v/>
      </c>
    </row>
    <row r="32" spans="2:6" ht="12.75" customHeight="1" x14ac:dyDescent="0.25">
      <c r="B32" s="41"/>
      <c r="C32" s="42"/>
      <c r="D32" s="43"/>
      <c r="E32" s="44"/>
      <c r="F32" s="45" t="str">
        <f>IF(AND(E32= "",D32= ""), "", ROUND(ROUND(E32, 2) * ROUND(D32, 3), 2))</f>
        <v/>
      </c>
    </row>
    <row r="34" spans="2:6" ht="12.75" customHeight="1" x14ac:dyDescent="0.25">
      <c r="B34" s="41"/>
      <c r="C34" s="42"/>
      <c r="D34" s="43"/>
      <c r="E34" s="44"/>
      <c r="F34" s="45" t="str">
        <f>IF(AND(E34= "",D34= ""), "", ROUND(ROUND(E34, 2) * ROUND(D34, 3), 2))</f>
        <v/>
      </c>
    </row>
    <row r="36" spans="2:6" ht="12.75" customHeight="1" x14ac:dyDescent="0.25">
      <c r="B36" s="41"/>
      <c r="C36" s="42"/>
      <c r="D36" s="43"/>
      <c r="E36" s="44"/>
      <c r="F36" s="45" t="str">
        <f>IF(AND(E36= "",D36= ""), "", ROUND(ROUND(E36, 2) * ROUND(D36, 3), 2))</f>
        <v/>
      </c>
    </row>
    <row r="38" spans="2:6" ht="12.75" customHeight="1" x14ac:dyDescent="0.25">
      <c r="B38" s="41"/>
      <c r="C38" s="42"/>
      <c r="D38" s="43"/>
      <c r="E38" s="44"/>
      <c r="F38" s="45" t="str">
        <f>IF(AND(E38= "",D38= ""), "", ROUND(ROUND(E38, 2) * ROUND(D38, 3), 2))</f>
        <v/>
      </c>
    </row>
    <row r="40" spans="2:6" ht="12.75" customHeight="1" x14ac:dyDescent="0.25">
      <c r="B40" s="41"/>
      <c r="C40" s="42"/>
      <c r="D40" s="43"/>
      <c r="E40" s="44"/>
      <c r="F40" s="45" t="str">
        <f>IF(AND(E40= "",D40= ""), "", ROUND(ROUND(E40, 2) * ROUND(D40, 3), 2))</f>
        <v/>
      </c>
    </row>
    <row r="42" spans="2:6" ht="12.75" customHeight="1" x14ac:dyDescent="0.25">
      <c r="B42" s="41"/>
      <c r="C42" s="42"/>
      <c r="D42" s="43"/>
      <c r="E42" s="44"/>
      <c r="F42" s="45" t="str">
        <f>IF(AND(E42= "",D42= ""), "", ROUND(ROUND(E42, 2) * ROUND(D42, 3), 2))</f>
        <v/>
      </c>
    </row>
    <row r="44" spans="2:6" ht="12.75" customHeight="1" x14ac:dyDescent="0.25">
      <c r="B44" s="41"/>
      <c r="C44" s="42"/>
      <c r="D44" s="43"/>
      <c r="E44" s="44"/>
      <c r="F44" s="45" t="str">
        <f>IF(AND(E44= "",D44= ""), "", ROUND(ROUND(E44, 2) * ROUND(D44, 3), 2))</f>
        <v/>
      </c>
    </row>
    <row r="46" spans="2:6" ht="12.75" customHeight="1" x14ac:dyDescent="0.25">
      <c r="B46" s="41"/>
      <c r="C46" s="42"/>
      <c r="D46" s="43"/>
      <c r="E46" s="44"/>
      <c r="F46" s="45" t="str">
        <f>IF(AND(E46= "",D46= ""), "", ROUND(ROUND(E46, 2) * ROUND(D46, 3), 2))</f>
        <v/>
      </c>
    </row>
    <row r="48" spans="2:6" ht="12.75" customHeight="1" x14ac:dyDescent="0.25">
      <c r="B48" s="41"/>
      <c r="C48" s="42"/>
      <c r="D48" s="43"/>
      <c r="E48" s="44"/>
      <c r="F48" s="45" t="str">
        <f>IF(AND(E48= "",D48= ""), "", ROUND(ROUND(E48, 2) * ROUND(D48, 3), 2))</f>
        <v/>
      </c>
    </row>
    <row r="50" spans="2:6" ht="12.75" customHeight="1" x14ac:dyDescent="0.25">
      <c r="B50" s="41"/>
      <c r="C50" s="42"/>
      <c r="D50" s="43"/>
      <c r="E50" s="44"/>
      <c r="F50" s="45" t="str">
        <f>IF(AND(E50= "",D50= ""), "", ROUND(ROUND(E50, 2) * ROUND(D50, 3), 2))</f>
        <v/>
      </c>
    </row>
    <row r="52" spans="2:6" ht="12.75" customHeight="1" x14ac:dyDescent="0.25">
      <c r="B52" s="41"/>
      <c r="C52" s="42"/>
      <c r="D52" s="43"/>
      <c r="E52" s="44"/>
      <c r="F52" s="45" t="str">
        <f>IF(AND(E52= "",D52= ""), "", ROUND(ROUND(E52, 2) * ROUND(D52, 3), 2))</f>
        <v/>
      </c>
    </row>
    <row r="54" spans="2:6" ht="12.75" customHeight="1" x14ac:dyDescent="0.25">
      <c r="B54" s="41"/>
      <c r="C54" s="42"/>
      <c r="D54" s="43"/>
      <c r="E54" s="44"/>
      <c r="F54" s="45" t="str">
        <f>IF(AND(E54= "",D54= ""), "", ROUND(ROUND(E54, 2) * ROUND(D54, 3), 2))</f>
        <v/>
      </c>
    </row>
  </sheetData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Lenoir &amp; Associés - Economiste</cp:lastModifiedBy>
  <dcterms:created xsi:type="dcterms:W3CDTF">2025-10-28T08:28:28Z</dcterms:created>
  <dcterms:modified xsi:type="dcterms:W3CDTF">2025-10-28T13:49:46Z</dcterms:modified>
</cp:coreProperties>
</file>